
<file path=[Content_Types].xml><?xml version="1.0" encoding="utf-8"?>
<Types xmlns="http://schemas.openxmlformats.org/package/2006/content-types">
  <Override PartName="/xl/charts/chart6.xml" ContentType="application/vnd.openxmlformats-officedocument.drawingml.chart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60" yWindow="-360" windowWidth="20055" windowHeight="10935"/>
  </bookViews>
  <sheets>
    <sheet name="Graph Urban Planning" sheetId="9" r:id="rId1"/>
    <sheet name="Graph Virtual Clean Car Race" sheetId="7" r:id="rId2"/>
    <sheet name="Vehicle Ownership" sheetId="10" r:id="rId3"/>
    <sheet name="Oil Use" sheetId="2" r:id="rId4"/>
    <sheet name="CO2 Emissions" sheetId="11" r:id="rId5"/>
    <sheet name="Vehicle Sales Shares" sheetId="1" r:id="rId6"/>
    <sheet name="Vehicle Fleet Shares" sheetId="8" r:id="rId7"/>
  </sheets>
  <calcPr calcId="125725"/>
</workbook>
</file>

<file path=xl/calcChain.xml><?xml version="1.0" encoding="utf-8"?>
<calcChain xmlns="http://schemas.openxmlformats.org/spreadsheetml/2006/main">
  <c r="AC49" i="8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C25"/>
  <c r="D96" i="10" l="1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C24"/>
  <c r="AG24" l="1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AF24"/>
  <c r="M34" i="7" l="1"/>
  <c r="L34"/>
  <c r="L33" s="1"/>
  <c r="L32" s="1"/>
  <c r="L31" s="1"/>
  <c r="L30" s="1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M53"/>
  <c r="N53"/>
  <c r="M54"/>
  <c r="N54"/>
  <c r="M55"/>
  <c r="N55"/>
  <c r="M56"/>
  <c r="N56"/>
  <c r="N57"/>
  <c r="L56"/>
  <c r="L55"/>
  <c r="L54"/>
  <c r="L53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O34"/>
  <c r="O33" s="1"/>
  <c r="O32" s="1"/>
  <c r="P34"/>
  <c r="P33" s="1"/>
  <c r="P32" s="1"/>
  <c r="Q34"/>
  <c r="Q33" s="1"/>
  <c r="Q32" s="1"/>
  <c r="R34"/>
  <c r="R33" s="1"/>
  <c r="R32" s="1"/>
  <c r="S34"/>
  <c r="S33" s="1"/>
  <c r="S32" s="1"/>
  <c r="T34"/>
  <c r="T33" s="1"/>
  <c r="T32" s="1"/>
  <c r="U34"/>
  <c r="U33" s="1"/>
  <c r="U32" s="1"/>
  <c r="V34"/>
  <c r="V33" s="1"/>
  <c r="V32" s="1"/>
  <c r="W34"/>
  <c r="W33" s="1"/>
  <c r="W32" s="1"/>
  <c r="X34"/>
  <c r="X33" s="1"/>
  <c r="X32" s="1"/>
  <c r="Y34"/>
  <c r="Y33" s="1"/>
  <c r="Y32" s="1"/>
  <c r="Z34"/>
  <c r="Z33" s="1"/>
  <c r="Z32" s="1"/>
  <c r="AA34"/>
  <c r="AA33" s="1"/>
  <c r="AA32" s="1"/>
  <c r="AB34"/>
  <c r="AB33" s="1"/>
  <c r="AB32" s="1"/>
  <c r="AC34"/>
  <c r="AC33" s="1"/>
  <c r="AC32" s="1"/>
  <c r="AD34"/>
  <c r="AD33" s="1"/>
  <c r="AD32" s="1"/>
  <c r="AE34"/>
  <c r="AE33" s="1"/>
  <c r="AE32" s="1"/>
  <c r="AF34"/>
  <c r="AF33" s="1"/>
  <c r="AF32" s="1"/>
  <c r="AG34"/>
  <c r="AG33" s="1"/>
  <c r="AG32" s="1"/>
  <c r="AH34"/>
  <c r="AH33" s="1"/>
  <c r="AH32" s="1"/>
  <c r="AI34"/>
  <c r="AI33" s="1"/>
  <c r="AI32" s="1"/>
  <c r="AJ34"/>
  <c r="AJ33" s="1"/>
  <c r="AJ32" s="1"/>
  <c r="AK34"/>
  <c r="AK33" s="1"/>
  <c r="AK32" s="1"/>
  <c r="AL34"/>
  <c r="AL33" s="1"/>
  <c r="AL32" s="1"/>
  <c r="N34"/>
  <c r="N31"/>
  <c r="N30"/>
  <c r="K53"/>
  <c r="K30"/>
  <c r="K5"/>
  <c r="EO24" i="2"/>
  <c r="EN24"/>
  <c r="EM24"/>
  <c r="EL24"/>
  <c r="EK24"/>
  <c r="EJ24"/>
  <c r="EI24"/>
  <c r="EH24"/>
  <c r="EG24"/>
  <c r="EF24"/>
  <c r="EE24"/>
  <c r="ED24"/>
  <c r="EC24"/>
  <c r="EB24"/>
  <c r="EA24"/>
  <c r="DZ24"/>
  <c r="DY24"/>
  <c r="DX24"/>
  <c r="DW24"/>
  <c r="DV24"/>
  <c r="DU24"/>
  <c r="DT24"/>
  <c r="DS24"/>
  <c r="DR24"/>
  <c r="DQ24"/>
  <c r="DP24"/>
  <c r="DO24"/>
  <c r="DL24"/>
  <c r="DK24"/>
  <c r="DJ24"/>
  <c r="DI24"/>
  <c r="DH24"/>
  <c r="DG24"/>
  <c r="DF24"/>
  <c r="DE24"/>
  <c r="DD24"/>
  <c r="DC24"/>
  <c r="DB24"/>
  <c r="DA24"/>
  <c r="CZ24"/>
  <c r="CY24"/>
  <c r="CX24"/>
  <c r="CW24"/>
  <c r="CV24"/>
  <c r="CU24"/>
  <c r="CT24"/>
  <c r="CS24"/>
  <c r="CR24"/>
  <c r="CQ24"/>
  <c r="CP24"/>
  <c r="CO24"/>
  <c r="CN24"/>
  <c r="CM24"/>
  <c r="CL24"/>
  <c r="DL104"/>
  <c r="DK104"/>
  <c r="DJ104"/>
  <c r="DI104"/>
  <c r="DH104"/>
  <c r="DG104"/>
  <c r="DF104"/>
  <c r="DE104"/>
  <c r="DD104"/>
  <c r="DC104"/>
  <c r="DB104"/>
  <c r="DA104"/>
  <c r="CZ104"/>
  <c r="CY104"/>
  <c r="CX104"/>
  <c r="CW104"/>
  <c r="CV104"/>
  <c r="CU104"/>
  <c r="CT104"/>
  <c r="CS104"/>
  <c r="CR104"/>
  <c r="CQ104"/>
  <c r="CP104"/>
  <c r="CO104"/>
  <c r="CN104"/>
  <c r="CM104"/>
  <c r="CL10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CI104"/>
  <c r="CH104"/>
  <c r="CG104"/>
  <c r="CF104"/>
  <c r="CE104"/>
  <c r="CD104"/>
  <c r="CC104"/>
  <c r="CB104"/>
  <c r="CA104"/>
  <c r="BZ104"/>
  <c r="BY104"/>
  <c r="BX104"/>
  <c r="BW104"/>
  <c r="BV104"/>
  <c r="BU104"/>
  <c r="BT104"/>
  <c r="BS104"/>
  <c r="BR104"/>
  <c r="BQ104"/>
  <c r="BP104"/>
  <c r="BO104"/>
  <c r="BN104"/>
  <c r="BM104"/>
  <c r="BL104"/>
  <c r="BK104"/>
  <c r="BJ104"/>
  <c r="BI104"/>
  <c r="BF104"/>
  <c r="AL31" i="9" s="1"/>
  <c r="BE104" i="2"/>
  <c r="BD104"/>
  <c r="AJ31" i="9" s="1"/>
  <c r="BC104" i="2"/>
  <c r="BB104"/>
  <c r="AH31" i="9" s="1"/>
  <c r="BA104" i="2"/>
  <c r="AZ104"/>
  <c r="AF31" i="9" s="1"/>
  <c r="AY104" i="2"/>
  <c r="AX104"/>
  <c r="AD31" i="9" s="1"/>
  <c r="AW104" i="2"/>
  <c r="AV104"/>
  <c r="AB31" i="9" s="1"/>
  <c r="AU104" i="2"/>
  <c r="AT104"/>
  <c r="Z31" i="9" s="1"/>
  <c r="AS104" i="2"/>
  <c r="AR104"/>
  <c r="X31" i="9" s="1"/>
  <c r="AQ104" i="2"/>
  <c r="AP104"/>
  <c r="V31" i="9" s="1"/>
  <c r="AO104" i="2"/>
  <c r="AN104"/>
  <c r="T31" i="9" s="1"/>
  <c r="AM104" i="2"/>
  <c r="AL104"/>
  <c r="R31" i="9" s="1"/>
  <c r="AK104" i="2"/>
  <c r="AJ104"/>
  <c r="P31" i="9" s="1"/>
  <c r="AI104" i="2"/>
  <c r="AH104"/>
  <c r="N31" i="9" s="1"/>
  <c r="AG104" i="2"/>
  <c r="AF10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X54" i="9"/>
  <c r="Y54"/>
  <c r="Z54"/>
  <c r="AA54"/>
  <c r="AB54"/>
  <c r="AC54"/>
  <c r="AD54"/>
  <c r="AE54"/>
  <c r="AF54"/>
  <c r="AG54"/>
  <c r="AH54"/>
  <c r="AI54"/>
  <c r="AJ54"/>
  <c r="AK54"/>
  <c r="AL54"/>
  <c r="X55"/>
  <c r="Y55"/>
  <c r="Z55"/>
  <c r="AA55"/>
  <c r="AB55"/>
  <c r="AC55"/>
  <c r="AD55"/>
  <c r="AE55"/>
  <c r="AF55"/>
  <c r="AG55"/>
  <c r="AH55"/>
  <c r="AI55"/>
  <c r="AJ55"/>
  <c r="AK55"/>
  <c r="AL55"/>
  <c r="X56"/>
  <c r="Y56"/>
  <c r="Z56"/>
  <c r="AA56"/>
  <c r="AB56"/>
  <c r="AC56"/>
  <c r="AD56"/>
  <c r="AE56"/>
  <c r="AF56"/>
  <c r="AG56"/>
  <c r="AH56"/>
  <c r="AI56"/>
  <c r="AJ56"/>
  <c r="AK56"/>
  <c r="AL56"/>
  <c r="X57"/>
  <c r="Y57"/>
  <c r="Z57"/>
  <c r="AA57"/>
  <c r="AB57"/>
  <c r="AC57"/>
  <c r="AD57"/>
  <c r="AE57"/>
  <c r="AF57"/>
  <c r="AG57"/>
  <c r="AH57"/>
  <c r="AI57"/>
  <c r="AJ57"/>
  <c r="AK57"/>
  <c r="AL57"/>
  <c r="S54"/>
  <c r="T54"/>
  <c r="U54"/>
  <c r="V54"/>
  <c r="W54"/>
  <c r="S55"/>
  <c r="T55"/>
  <c r="U55"/>
  <c r="V55"/>
  <c r="W55"/>
  <c r="S56"/>
  <c r="T56"/>
  <c r="U56"/>
  <c r="V56"/>
  <c r="W56"/>
  <c r="S57"/>
  <c r="T57"/>
  <c r="U57"/>
  <c r="V57"/>
  <c r="W57"/>
  <c r="O54"/>
  <c r="P54"/>
  <c r="Q54"/>
  <c r="R54"/>
  <c r="O55"/>
  <c r="P55"/>
  <c r="Q55"/>
  <c r="R55"/>
  <c r="O56"/>
  <c r="P56"/>
  <c r="Q56"/>
  <c r="R56"/>
  <c r="O57"/>
  <c r="P57"/>
  <c r="Q57"/>
  <c r="R57"/>
  <c r="N57"/>
  <c r="N56"/>
  <c r="N55"/>
  <c r="N54"/>
  <c r="M54"/>
  <c r="L54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M31"/>
  <c r="O31"/>
  <c r="Q31"/>
  <c r="S31"/>
  <c r="U31"/>
  <c r="W31"/>
  <c r="Y31"/>
  <c r="AA31"/>
  <c r="AC31"/>
  <c r="AE31"/>
  <c r="AG31"/>
  <c r="AI31"/>
  <c r="AK31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L33"/>
  <c r="L32"/>
  <c r="L31"/>
  <c r="L30"/>
  <c r="K54"/>
  <c r="K30"/>
  <c r="K5"/>
  <c r="D26" i="1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C26"/>
  <c r="G77"/>
  <c r="EO192" i="11"/>
  <c r="EN192"/>
  <c r="EM192"/>
  <c r="EL192"/>
  <c r="EK192"/>
  <c r="EJ192"/>
  <c r="EI192"/>
  <c r="EH192"/>
  <c r="EG192"/>
  <c r="EF192"/>
  <c r="EE192"/>
  <c r="ED192"/>
  <c r="EC192"/>
  <c r="EB192"/>
  <c r="EA192"/>
  <c r="DZ192"/>
  <c r="DY192"/>
  <c r="DX192"/>
  <c r="DW192"/>
  <c r="DV192"/>
  <c r="DU192"/>
  <c r="DT192"/>
  <c r="DS192"/>
  <c r="DR192"/>
  <c r="DQ192"/>
  <c r="DP192"/>
  <c r="DO192"/>
  <c r="DL192"/>
  <c r="DK192"/>
  <c r="DJ192"/>
  <c r="DI192"/>
  <c r="DH192"/>
  <c r="DG192"/>
  <c r="DF192"/>
  <c r="DE192"/>
  <c r="DD192"/>
  <c r="DC192"/>
  <c r="DB192"/>
  <c r="DA192"/>
  <c r="CZ192"/>
  <c r="CY192"/>
  <c r="CX192"/>
  <c r="CW192"/>
  <c r="CV192"/>
  <c r="CU192"/>
  <c r="CT192"/>
  <c r="CS192"/>
  <c r="CR192"/>
  <c r="CQ192"/>
  <c r="CP192"/>
  <c r="CO192"/>
  <c r="CN192"/>
  <c r="CM192"/>
  <c r="CL192"/>
  <c r="CI192"/>
  <c r="CH192"/>
  <c r="CG192"/>
  <c r="CF192"/>
  <c r="CE192"/>
  <c r="CD192"/>
  <c r="CC192"/>
  <c r="CB192"/>
  <c r="CA192"/>
  <c r="BZ192"/>
  <c r="BY192"/>
  <c r="BX192"/>
  <c r="BW192"/>
  <c r="BV192"/>
  <c r="BU192"/>
  <c r="BT192"/>
  <c r="BS192"/>
  <c r="BR192"/>
  <c r="BQ192"/>
  <c r="BP192"/>
  <c r="BO192"/>
  <c r="BN192"/>
  <c r="BM192"/>
  <c r="BL192"/>
  <c r="BK192"/>
  <c r="BJ192"/>
  <c r="BI192"/>
  <c r="AC192"/>
  <c r="AB192"/>
  <c r="AA192"/>
  <c r="Z192"/>
  <c r="Y192"/>
  <c r="X192"/>
  <c r="W192"/>
  <c r="V192"/>
  <c r="U192"/>
  <c r="T192"/>
  <c r="S192"/>
  <c r="R192"/>
  <c r="Q192"/>
  <c r="P192"/>
  <c r="O192"/>
  <c r="N192"/>
  <c r="M192"/>
  <c r="L192"/>
  <c r="K192"/>
  <c r="J192"/>
  <c r="I192"/>
  <c r="H192"/>
  <c r="G192"/>
  <c r="F192"/>
  <c r="E192"/>
  <c r="D192"/>
  <c r="C192"/>
  <c r="EO168"/>
  <c r="EN168"/>
  <c r="EM168"/>
  <c r="EL168"/>
  <c r="EK168"/>
  <c r="EJ168"/>
  <c r="EI168"/>
  <c r="EH168"/>
  <c r="EG168"/>
  <c r="EF168"/>
  <c r="EE168"/>
  <c r="ED168"/>
  <c r="EC168"/>
  <c r="EB168"/>
  <c r="EA168"/>
  <c r="DZ168"/>
  <c r="DY168"/>
  <c r="DX168"/>
  <c r="DW168"/>
  <c r="DV168"/>
  <c r="DU168"/>
  <c r="DT168"/>
  <c r="DS168"/>
  <c r="DR168"/>
  <c r="DQ168"/>
  <c r="DP168"/>
  <c r="DO168"/>
  <c r="DL168"/>
  <c r="DK168"/>
  <c r="DJ168"/>
  <c r="DI168"/>
  <c r="DH168"/>
  <c r="DG168"/>
  <c r="DF168"/>
  <c r="DE168"/>
  <c r="DD168"/>
  <c r="DC168"/>
  <c r="DB168"/>
  <c r="DA168"/>
  <c r="CZ168"/>
  <c r="CY168"/>
  <c r="CX168"/>
  <c r="CW168"/>
  <c r="CV168"/>
  <c r="CU168"/>
  <c r="CT168"/>
  <c r="CS168"/>
  <c r="CR168"/>
  <c r="CQ168"/>
  <c r="CP168"/>
  <c r="CO168"/>
  <c r="CN168"/>
  <c r="CM168"/>
  <c r="CL168"/>
  <c r="CI168"/>
  <c r="CH168"/>
  <c r="CG168"/>
  <c r="CF168"/>
  <c r="CE168"/>
  <c r="CD168"/>
  <c r="CC168"/>
  <c r="CB168"/>
  <c r="CA168"/>
  <c r="BZ168"/>
  <c r="BY168"/>
  <c r="BX168"/>
  <c r="BW168"/>
  <c r="BV168"/>
  <c r="BU168"/>
  <c r="BT168"/>
  <c r="BS168"/>
  <c r="BR168"/>
  <c r="BQ168"/>
  <c r="BP168"/>
  <c r="BO168"/>
  <c r="BN168"/>
  <c r="BM168"/>
  <c r="BL168"/>
  <c r="BK168"/>
  <c r="BJ168"/>
  <c r="BI168"/>
  <c r="AC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G168"/>
  <c r="F168"/>
  <c r="E168"/>
  <c r="D168"/>
  <c r="C168"/>
  <c r="EO144"/>
  <c r="EN144"/>
  <c r="EM144"/>
  <c r="EL144"/>
  <c r="EK144"/>
  <c r="EJ144"/>
  <c r="EI144"/>
  <c r="EH144"/>
  <c r="EG144"/>
  <c r="EF144"/>
  <c r="EE144"/>
  <c r="ED144"/>
  <c r="EC144"/>
  <c r="EB144"/>
  <c r="EA144"/>
  <c r="DZ144"/>
  <c r="DY144"/>
  <c r="DX144"/>
  <c r="DW144"/>
  <c r="DV144"/>
  <c r="DU144"/>
  <c r="DT144"/>
  <c r="DS144"/>
  <c r="DR144"/>
  <c r="DQ144"/>
  <c r="DP144"/>
  <c r="DO144"/>
  <c r="DL144"/>
  <c r="DK144"/>
  <c r="DJ144"/>
  <c r="DI144"/>
  <c r="DH144"/>
  <c r="DG144"/>
  <c r="DF144"/>
  <c r="DE144"/>
  <c r="DD144"/>
  <c r="DC144"/>
  <c r="DB144"/>
  <c r="DA144"/>
  <c r="CZ144"/>
  <c r="CY144"/>
  <c r="CX144"/>
  <c r="CW144"/>
  <c r="CV144"/>
  <c r="CU144"/>
  <c r="CT144"/>
  <c r="CS144"/>
  <c r="CR144"/>
  <c r="CQ144"/>
  <c r="CP144"/>
  <c r="CO144"/>
  <c r="CN144"/>
  <c r="CM144"/>
  <c r="CL144"/>
  <c r="CI144"/>
  <c r="CH144"/>
  <c r="CG144"/>
  <c r="CF144"/>
  <c r="CE144"/>
  <c r="CD144"/>
  <c r="CC144"/>
  <c r="CB144"/>
  <c r="CA144"/>
  <c r="BZ144"/>
  <c r="BY144"/>
  <c r="BX144"/>
  <c r="BW144"/>
  <c r="BV144"/>
  <c r="BU144"/>
  <c r="BT144"/>
  <c r="BS144"/>
  <c r="BR144"/>
  <c r="BQ144"/>
  <c r="BP144"/>
  <c r="BO144"/>
  <c r="BN144"/>
  <c r="BM144"/>
  <c r="BL144"/>
  <c r="BK144"/>
  <c r="BJ144"/>
  <c r="BI144"/>
  <c r="AC144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C144"/>
  <c r="EO120"/>
  <c r="EN120"/>
  <c r="EM120"/>
  <c r="EL120"/>
  <c r="EK120"/>
  <c r="EJ120"/>
  <c r="EI120"/>
  <c r="EH120"/>
  <c r="EG120"/>
  <c r="EF120"/>
  <c r="EE120"/>
  <c r="ED120"/>
  <c r="EC120"/>
  <c r="EB120"/>
  <c r="EA120"/>
  <c r="DZ120"/>
  <c r="DY120"/>
  <c r="DX120"/>
  <c r="DW120"/>
  <c r="DV120"/>
  <c r="DU120"/>
  <c r="DT120"/>
  <c r="DS120"/>
  <c r="DR120"/>
  <c r="DQ120"/>
  <c r="DP120"/>
  <c r="DO120"/>
  <c r="DL120"/>
  <c r="DK120"/>
  <c r="DJ120"/>
  <c r="DI120"/>
  <c r="DH120"/>
  <c r="DG120"/>
  <c r="DF120"/>
  <c r="DE120"/>
  <c r="DD120"/>
  <c r="DC120"/>
  <c r="DB120"/>
  <c r="DA120"/>
  <c r="CZ120"/>
  <c r="CY120"/>
  <c r="CX120"/>
  <c r="CW120"/>
  <c r="CV120"/>
  <c r="CU120"/>
  <c r="CT120"/>
  <c r="CS120"/>
  <c r="CR120"/>
  <c r="CQ120"/>
  <c r="CP120"/>
  <c r="CO120"/>
  <c r="CN120"/>
  <c r="CM120"/>
  <c r="CL120"/>
  <c r="CI120"/>
  <c r="CH120"/>
  <c r="CG120"/>
  <c r="CF120"/>
  <c r="CE120"/>
  <c r="CD120"/>
  <c r="CC120"/>
  <c r="CB120"/>
  <c r="CA120"/>
  <c r="BZ120"/>
  <c r="BY120"/>
  <c r="BX120"/>
  <c r="BW120"/>
  <c r="BV120"/>
  <c r="BU120"/>
  <c r="BT120"/>
  <c r="BS120"/>
  <c r="BR120"/>
  <c r="BQ120"/>
  <c r="BP120"/>
  <c r="BO120"/>
  <c r="BN120"/>
  <c r="BM120"/>
  <c r="BL120"/>
  <c r="BK120"/>
  <c r="BJ120"/>
  <c r="BI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C120"/>
  <c r="EO96"/>
  <c r="EN96"/>
  <c r="EM96"/>
  <c r="EL96"/>
  <c r="EK96"/>
  <c r="EJ96"/>
  <c r="EI96"/>
  <c r="EH96"/>
  <c r="EG96"/>
  <c r="EF96"/>
  <c r="EE96"/>
  <c r="ED96"/>
  <c r="EC96"/>
  <c r="EB96"/>
  <c r="EA96"/>
  <c r="DZ96"/>
  <c r="DY96"/>
  <c r="DX96"/>
  <c r="DW96"/>
  <c r="DV96"/>
  <c r="DU96"/>
  <c r="DT96"/>
  <c r="DS96"/>
  <c r="DR96"/>
  <c r="DQ96"/>
  <c r="DP96"/>
  <c r="DO96"/>
  <c r="DL96"/>
  <c r="DK96"/>
  <c r="DJ96"/>
  <c r="DI96"/>
  <c r="DH96"/>
  <c r="DG96"/>
  <c r="DF96"/>
  <c r="DE96"/>
  <c r="DD96"/>
  <c r="DC96"/>
  <c r="DB96"/>
  <c r="DA96"/>
  <c r="CZ96"/>
  <c r="CY96"/>
  <c r="CX96"/>
  <c r="CW96"/>
  <c r="CV96"/>
  <c r="CU96"/>
  <c r="CT96"/>
  <c r="CS96"/>
  <c r="CR96"/>
  <c r="CQ96"/>
  <c r="CP96"/>
  <c r="CO96"/>
  <c r="CN96"/>
  <c r="CM96"/>
  <c r="CL96"/>
  <c r="CI96"/>
  <c r="CH96"/>
  <c r="CG96"/>
  <c r="CF96"/>
  <c r="CE96"/>
  <c r="CD96"/>
  <c r="CC96"/>
  <c r="CB96"/>
  <c r="CA96"/>
  <c r="BZ96"/>
  <c r="BY96"/>
  <c r="BX96"/>
  <c r="BW96"/>
  <c r="BV96"/>
  <c r="BU96"/>
  <c r="BT96"/>
  <c r="BS96"/>
  <c r="BR96"/>
  <c r="BQ96"/>
  <c r="BP96"/>
  <c r="BO96"/>
  <c r="BN96"/>
  <c r="BM96"/>
  <c r="BL96"/>
  <c r="BK96"/>
  <c r="BJ96"/>
  <c r="BI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EO72"/>
  <c r="EN72"/>
  <c r="EM72"/>
  <c r="EL72"/>
  <c r="EK72"/>
  <c r="EJ72"/>
  <c r="EI72"/>
  <c r="EH72"/>
  <c r="EG72"/>
  <c r="EF72"/>
  <c r="EE72"/>
  <c r="ED72"/>
  <c r="EC72"/>
  <c r="EB72"/>
  <c r="EA72"/>
  <c r="DZ72"/>
  <c r="DY72"/>
  <c r="DX72"/>
  <c r="DW72"/>
  <c r="DV72"/>
  <c r="DU72"/>
  <c r="DT72"/>
  <c r="DS72"/>
  <c r="DR72"/>
  <c r="DQ72"/>
  <c r="DP72"/>
  <c r="DO72"/>
  <c r="DL72"/>
  <c r="DK72"/>
  <c r="DJ72"/>
  <c r="DI72"/>
  <c r="DH72"/>
  <c r="DG72"/>
  <c r="DF72"/>
  <c r="DE72"/>
  <c r="DD72"/>
  <c r="DC72"/>
  <c r="DB72"/>
  <c r="DA72"/>
  <c r="CZ72"/>
  <c r="CY72"/>
  <c r="CX72"/>
  <c r="CW72"/>
  <c r="CV72"/>
  <c r="CU72"/>
  <c r="CT72"/>
  <c r="CS72"/>
  <c r="CR72"/>
  <c r="CQ72"/>
  <c r="CP72"/>
  <c r="CO72"/>
  <c r="CN72"/>
  <c r="CM72"/>
  <c r="CL72"/>
  <c r="CI72"/>
  <c r="CH72"/>
  <c r="CG72"/>
  <c r="CF72"/>
  <c r="CE72"/>
  <c r="CD72"/>
  <c r="CC72"/>
  <c r="CB72"/>
  <c r="CA72"/>
  <c r="BZ72"/>
  <c r="BY72"/>
  <c r="BX72"/>
  <c r="BW72"/>
  <c r="BV72"/>
  <c r="BU72"/>
  <c r="BT72"/>
  <c r="BS72"/>
  <c r="BR72"/>
  <c r="BQ72"/>
  <c r="BP72"/>
  <c r="BO72"/>
  <c r="BN72"/>
  <c r="BM72"/>
  <c r="BL72"/>
  <c r="BK72"/>
  <c r="BJ72"/>
  <c r="BI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EO48"/>
  <c r="EN48"/>
  <c r="EM48"/>
  <c r="EL48"/>
  <c r="EK48"/>
  <c r="EJ48"/>
  <c r="EI48"/>
  <c r="EH48"/>
  <c r="EG48"/>
  <c r="EF48"/>
  <c r="EE48"/>
  <c r="ED48"/>
  <c r="EC48"/>
  <c r="EB48"/>
  <c r="EA48"/>
  <c r="DZ48"/>
  <c r="DY48"/>
  <c r="DX48"/>
  <c r="DW48"/>
  <c r="DV48"/>
  <c r="DU48"/>
  <c r="DT48"/>
  <c r="DS48"/>
  <c r="DR48"/>
  <c r="DQ48"/>
  <c r="DP48"/>
  <c r="DO48"/>
  <c r="DL48"/>
  <c r="DK48"/>
  <c r="DJ48"/>
  <c r="DI48"/>
  <c r="DH48"/>
  <c r="DG48"/>
  <c r="DF48"/>
  <c r="DE48"/>
  <c r="DD48"/>
  <c r="DC48"/>
  <c r="DB48"/>
  <c r="DA48"/>
  <c r="CZ48"/>
  <c r="CY48"/>
  <c r="CX48"/>
  <c r="CW48"/>
  <c r="CV48"/>
  <c r="CU48"/>
  <c r="CT48"/>
  <c r="CS48"/>
  <c r="CR48"/>
  <c r="CQ48"/>
  <c r="CP48"/>
  <c r="CO48"/>
  <c r="CN48"/>
  <c r="CM48"/>
  <c r="CL48"/>
  <c r="CI48"/>
  <c r="CH48"/>
  <c r="CG48"/>
  <c r="CF48"/>
  <c r="CE48"/>
  <c r="CD48"/>
  <c r="CC48"/>
  <c r="CB48"/>
  <c r="CA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EO24"/>
  <c r="EN24"/>
  <c r="EM24"/>
  <c r="EL24"/>
  <c r="EK24"/>
  <c r="EJ24"/>
  <c r="EI24"/>
  <c r="EH24"/>
  <c r="EG24"/>
  <c r="EF24"/>
  <c r="EE24"/>
  <c r="ED24"/>
  <c r="EC24"/>
  <c r="EB24"/>
  <c r="EA24"/>
  <c r="DZ24"/>
  <c r="DY24"/>
  <c r="DX24"/>
  <c r="DW24"/>
  <c r="DV24"/>
  <c r="DU24"/>
  <c r="DT24"/>
  <c r="DS24"/>
  <c r="DR24"/>
  <c r="DQ24"/>
  <c r="DP24"/>
  <c r="DO24"/>
  <c r="DL24"/>
  <c r="DK24"/>
  <c r="DJ24"/>
  <c r="DI24"/>
  <c r="DH24"/>
  <c r="DG24"/>
  <c r="DF24"/>
  <c r="DE24"/>
  <c r="DD24"/>
  <c r="DC24"/>
  <c r="DB24"/>
  <c r="DA24"/>
  <c r="CZ24"/>
  <c r="CY24"/>
  <c r="CX24"/>
  <c r="CW24"/>
  <c r="CV24"/>
  <c r="CU24"/>
  <c r="CT24"/>
  <c r="CS24"/>
  <c r="CR24"/>
  <c r="CQ24"/>
  <c r="CP24"/>
  <c r="CO24"/>
  <c r="CN24"/>
  <c r="CM24"/>
  <c r="CL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C24"/>
  <c r="C29"/>
  <c r="K6" i="7" l="1"/>
  <c r="K7" s="1"/>
  <c r="K8" s="1"/>
  <c r="K9" s="1"/>
  <c r="K31"/>
  <c r="K32" s="1"/>
  <c r="K33" s="1"/>
  <c r="K34" s="1"/>
  <c r="K54"/>
  <c r="K55" s="1"/>
  <c r="K56" s="1"/>
  <c r="K57" s="1"/>
  <c r="DP3" i="11" l="1"/>
  <c r="D191"/>
  <c r="C191"/>
  <c r="DP75" l="1"/>
  <c r="DQ75"/>
  <c r="DR75"/>
  <c r="DS75"/>
  <c r="DT75"/>
  <c r="DU75"/>
  <c r="DV75"/>
  <c r="DW75"/>
  <c r="DX75"/>
  <c r="DY75"/>
  <c r="DZ75"/>
  <c r="EA75"/>
  <c r="EB75"/>
  <c r="EC75"/>
  <c r="ED75"/>
  <c r="EE75"/>
  <c r="EF75"/>
  <c r="EG75"/>
  <c r="EH75"/>
  <c r="EI75"/>
  <c r="EJ75"/>
  <c r="EK75"/>
  <c r="EL75"/>
  <c r="EM75"/>
  <c r="EN75"/>
  <c r="EO75"/>
  <c r="DP76"/>
  <c r="DQ76"/>
  <c r="DR76"/>
  <c r="DR85"/>
  <c r="DQ91"/>
  <c r="DR91"/>
  <c r="DS91"/>
  <c r="DT91"/>
  <c r="DO76"/>
  <c r="DO75"/>
  <c r="K55" i="9" l="1"/>
  <c r="K56" s="1"/>
  <c r="K57" s="1"/>
  <c r="D28" i="10"/>
  <c r="D52" s="1"/>
  <c r="D76" s="1"/>
  <c r="D29"/>
  <c r="D53" s="1"/>
  <c r="D77" s="1"/>
  <c r="D39"/>
  <c r="D63" s="1"/>
  <c r="D87" s="1"/>
  <c r="D46"/>
  <c r="D70" s="1"/>
  <c r="D94" s="1"/>
  <c r="K31" i="9" l="1"/>
  <c r="K32" s="1"/>
  <c r="K33" s="1"/>
  <c r="K6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P5" l="1"/>
  <c r="P7"/>
  <c r="P6"/>
  <c r="P8"/>
  <c r="T5"/>
  <c r="T7"/>
  <c r="T6"/>
  <c r="T8"/>
  <c r="V5"/>
  <c r="V7"/>
  <c r="V6"/>
  <c r="V8"/>
  <c r="X5"/>
  <c r="X7"/>
  <c r="X6"/>
  <c r="X8"/>
  <c r="Z5"/>
  <c r="Z7"/>
  <c r="Z6"/>
  <c r="Z8"/>
  <c r="AB5"/>
  <c r="AB7"/>
  <c r="AB6"/>
  <c r="AB8"/>
  <c r="AD5"/>
  <c r="AD7"/>
  <c r="AD6"/>
  <c r="AD8"/>
  <c r="AF5"/>
  <c r="AF7"/>
  <c r="AF6"/>
  <c r="AF8"/>
  <c r="AH5"/>
  <c r="AH7"/>
  <c r="AH6"/>
  <c r="AH8"/>
  <c r="AJ5"/>
  <c r="AJ7"/>
  <c r="AJ6"/>
  <c r="AJ8"/>
  <c r="AL5"/>
  <c r="AL7"/>
  <c r="AL6"/>
  <c r="AL8"/>
  <c r="N5"/>
  <c r="N7"/>
  <c r="N6"/>
  <c r="N8"/>
  <c r="R5"/>
  <c r="R7"/>
  <c r="R6"/>
  <c r="R8"/>
  <c r="M8"/>
  <c r="M6"/>
  <c r="M7"/>
  <c r="M5"/>
  <c r="O6"/>
  <c r="O8"/>
  <c r="O5"/>
  <c r="O7"/>
  <c r="Q6"/>
  <c r="Q8"/>
  <c r="Q5"/>
  <c r="Q7"/>
  <c r="S6"/>
  <c r="S8"/>
  <c r="S5"/>
  <c r="S7"/>
  <c r="U6"/>
  <c r="U8"/>
  <c r="U5"/>
  <c r="U7"/>
  <c r="W6"/>
  <c r="W8"/>
  <c r="W5"/>
  <c r="W7"/>
  <c r="Y6"/>
  <c r="Y8"/>
  <c r="Y5"/>
  <c r="Y7"/>
  <c r="AA6"/>
  <c r="AA8"/>
  <c r="AA5"/>
  <c r="AA7"/>
  <c r="AC6"/>
  <c r="AC8"/>
  <c r="AC5"/>
  <c r="AC7"/>
  <c r="AE6"/>
  <c r="AE8"/>
  <c r="AE5"/>
  <c r="AE7"/>
  <c r="AG6"/>
  <c r="AG8"/>
  <c r="AG5"/>
  <c r="AG7"/>
  <c r="AI6"/>
  <c r="AI8"/>
  <c r="AI5"/>
  <c r="AI7"/>
  <c r="AK6"/>
  <c r="AK8"/>
  <c r="AK5"/>
  <c r="AK7"/>
  <c r="K7"/>
  <c r="K8" s="1"/>
  <c r="AC68" i="1" l="1"/>
  <c r="AB68"/>
  <c r="AA68"/>
  <c r="Y68"/>
  <c r="X68"/>
  <c r="W68"/>
  <c r="U68"/>
  <c r="T68"/>
  <c r="S68"/>
  <c r="Q68"/>
  <c r="P68"/>
  <c r="O68"/>
  <c r="M68"/>
  <c r="L68"/>
  <c r="K68"/>
  <c r="I68"/>
  <c r="H68"/>
  <c r="G68"/>
  <c r="E68"/>
  <c r="D68"/>
  <c r="C68"/>
  <c r="AE4" i="7"/>
  <c r="AF4"/>
  <c r="AG4"/>
  <c r="AH4"/>
  <c r="AI4"/>
  <c r="AJ4"/>
  <c r="AK4"/>
  <c r="AL4"/>
  <c r="Z4"/>
  <c r="AA4"/>
  <c r="AB4"/>
  <c r="AC4"/>
  <c r="AD4"/>
  <c r="M4"/>
  <c r="N4"/>
  <c r="O4"/>
  <c r="P4"/>
  <c r="Q4"/>
  <c r="R4"/>
  <c r="S4"/>
  <c r="T4"/>
  <c r="U4"/>
  <c r="V4"/>
  <c r="W4"/>
  <c r="X4"/>
  <c r="Y4"/>
  <c r="L4"/>
  <c r="C61" i="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F68"/>
  <c r="J68"/>
  <c r="N68"/>
  <c r="R68"/>
  <c r="V68"/>
  <c r="Z68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Y5" i="7" l="1"/>
  <c r="Y6"/>
  <c r="Y7" s="1"/>
  <c r="Y8" s="1"/>
  <c r="Y9" s="1"/>
  <c r="W5"/>
  <c r="W6"/>
  <c r="W7" s="1"/>
  <c r="W8" s="1"/>
  <c r="W9" s="1"/>
  <c r="U5"/>
  <c r="U6"/>
  <c r="U7" s="1"/>
  <c r="U8" s="1"/>
  <c r="U9" s="1"/>
  <c r="S5"/>
  <c r="S6"/>
  <c r="S7" s="1"/>
  <c r="S8" s="1"/>
  <c r="S9" s="1"/>
  <c r="Q5"/>
  <c r="Q6"/>
  <c r="Q7" s="1"/>
  <c r="Q8" s="1"/>
  <c r="Q9" s="1"/>
  <c r="O5"/>
  <c r="O6"/>
  <c r="O7" s="1"/>
  <c r="O8" s="1"/>
  <c r="O9" s="1"/>
  <c r="M5"/>
  <c r="M6"/>
  <c r="M7" s="1"/>
  <c r="M8" s="1"/>
  <c r="M9" s="1"/>
  <c r="AC5"/>
  <c r="AC6"/>
  <c r="AC7" s="1"/>
  <c r="AC8" s="1"/>
  <c r="AC9" s="1"/>
  <c r="AA5"/>
  <c r="AA6"/>
  <c r="AA7" s="1"/>
  <c r="AA8" s="1"/>
  <c r="AA9" s="1"/>
  <c r="AL5"/>
  <c r="AL6"/>
  <c r="AL7" s="1"/>
  <c r="AJ5"/>
  <c r="AJ6"/>
  <c r="AJ7" s="1"/>
  <c r="AJ8" s="1"/>
  <c r="AJ9" s="1"/>
  <c r="AH5"/>
  <c r="AH6"/>
  <c r="AH7" s="1"/>
  <c r="AH8" s="1"/>
  <c r="AH9" s="1"/>
  <c r="AF5"/>
  <c r="AF6"/>
  <c r="AF7" s="1"/>
  <c r="AF8" s="1"/>
  <c r="AF9" s="1"/>
  <c r="L5"/>
  <c r="L6"/>
  <c r="L7" s="1"/>
  <c r="L8" s="1"/>
  <c r="L9" s="1"/>
  <c r="X5"/>
  <c r="X6"/>
  <c r="X7" s="1"/>
  <c r="X8" s="1"/>
  <c r="X9" s="1"/>
  <c r="V5"/>
  <c r="V6"/>
  <c r="V7" s="1"/>
  <c r="V8" s="1"/>
  <c r="V9" s="1"/>
  <c r="T5"/>
  <c r="T6"/>
  <c r="T7" s="1"/>
  <c r="T8" s="1"/>
  <c r="T9" s="1"/>
  <c r="R5"/>
  <c r="R6"/>
  <c r="R7" s="1"/>
  <c r="R8" s="1"/>
  <c r="R9" s="1"/>
  <c r="P5"/>
  <c r="P6"/>
  <c r="P7" s="1"/>
  <c r="P8" s="1"/>
  <c r="P9" s="1"/>
  <c r="N5"/>
  <c r="N6"/>
  <c r="N7" s="1"/>
  <c r="N8" s="1"/>
  <c r="N9" s="1"/>
  <c r="AD5"/>
  <c r="AD6"/>
  <c r="AD7" s="1"/>
  <c r="AD8" s="1"/>
  <c r="AD9" s="1"/>
  <c r="AB5"/>
  <c r="AB6"/>
  <c r="AB7" s="1"/>
  <c r="AB8" s="1"/>
  <c r="AB9" s="1"/>
  <c r="Z5"/>
  <c r="Z6"/>
  <c r="Z7" s="1"/>
  <c r="Z8" s="1"/>
  <c r="Z9" s="1"/>
  <c r="AK5"/>
  <c r="AK6"/>
  <c r="AK7" s="1"/>
  <c r="AK8" s="1"/>
  <c r="AK9" s="1"/>
  <c r="AI5"/>
  <c r="AI6"/>
  <c r="AI7" s="1"/>
  <c r="AI8" s="1"/>
  <c r="AI9" s="1"/>
  <c r="AG5"/>
  <c r="AG6"/>
  <c r="AG7" s="1"/>
  <c r="AG8" s="1"/>
  <c r="AG9" s="1"/>
  <c r="AE5"/>
  <c r="AE6"/>
  <c r="AE7" s="1"/>
  <c r="AE8" s="1"/>
  <c r="AE9" s="1"/>
  <c r="BH56" i="2"/>
  <c r="CK56"/>
  <c r="DN56"/>
  <c r="BH57"/>
  <c r="CK57"/>
  <c r="DN57"/>
  <c r="BH58"/>
  <c r="CK58"/>
  <c r="DN58"/>
  <c r="BH59"/>
  <c r="CK59"/>
  <c r="DN59"/>
  <c r="BH60"/>
  <c r="CK60"/>
  <c r="DN60"/>
  <c r="BH61"/>
  <c r="CK61"/>
  <c r="DN61"/>
  <c r="BH62"/>
  <c r="CK62"/>
  <c r="DN62"/>
  <c r="BH63"/>
  <c r="CK63"/>
  <c r="DN63"/>
  <c r="BH64"/>
  <c r="CK64"/>
  <c r="DN64"/>
  <c r="BH65"/>
  <c r="CK65"/>
  <c r="DN65"/>
  <c r="BH66"/>
  <c r="CK66"/>
  <c r="DN66"/>
  <c r="BH67"/>
  <c r="CK67"/>
  <c r="DN67"/>
  <c r="BH68"/>
  <c r="CK68"/>
  <c r="DN68"/>
  <c r="BH69"/>
  <c r="CK69"/>
  <c r="DN69"/>
  <c r="BH70"/>
  <c r="CK70"/>
  <c r="DN70"/>
  <c r="BH71"/>
  <c r="CK71"/>
  <c r="DN71"/>
  <c r="BH72"/>
  <c r="CK72"/>
  <c r="DN72"/>
  <c r="BH73"/>
  <c r="CK73"/>
  <c r="DN73"/>
  <c r="BH74"/>
  <c r="CK74"/>
  <c r="DN74"/>
  <c r="BH75"/>
  <c r="CK75"/>
  <c r="DN75"/>
  <c r="BH76"/>
  <c r="CK76"/>
  <c r="DN76"/>
  <c r="AE69"/>
  <c r="AE58"/>
  <c r="AE73"/>
  <c r="AE62"/>
  <c r="AE77"/>
  <c r="AE76"/>
  <c r="AE75"/>
  <c r="AE74"/>
  <c r="AE72"/>
  <c r="AE71"/>
  <c r="AE70"/>
  <c r="AE68"/>
  <c r="AE67"/>
  <c r="AE66"/>
  <c r="AE65"/>
  <c r="AE64"/>
  <c r="AE63"/>
  <c r="AE61"/>
  <c r="AE60"/>
  <c r="AE59"/>
  <c r="AE57"/>
  <c r="EO60"/>
  <c r="DO56"/>
  <c r="DP56"/>
  <c r="DQ56"/>
  <c r="DR56"/>
  <c r="DS56"/>
  <c r="DT56"/>
  <c r="DU56"/>
  <c r="DV56"/>
  <c r="DW56"/>
  <c r="DX56"/>
  <c r="DY56"/>
  <c r="DZ56"/>
  <c r="EA56"/>
  <c r="EB56"/>
  <c r="EC56"/>
  <c r="ED56"/>
  <c r="EE56"/>
  <c r="EF56"/>
  <c r="EG56"/>
  <c r="EH56"/>
  <c r="EI56"/>
  <c r="EJ56"/>
  <c r="EK56"/>
  <c r="EL56"/>
  <c r="EM56"/>
  <c r="EN56"/>
  <c r="DO60"/>
  <c r="DP60"/>
  <c r="DQ60"/>
  <c r="DR60"/>
  <c r="DS60"/>
  <c r="DT60"/>
  <c r="DU60"/>
  <c r="DV60"/>
  <c r="DW60"/>
  <c r="DX60"/>
  <c r="DY60"/>
  <c r="DZ60"/>
  <c r="EA60"/>
  <c r="EB60"/>
  <c r="EC60"/>
  <c r="ED60"/>
  <c r="EE60"/>
  <c r="EF60"/>
  <c r="EG60"/>
  <c r="EH60"/>
  <c r="EI60"/>
  <c r="EJ60"/>
  <c r="EK60"/>
  <c r="EL60"/>
  <c r="EM60"/>
  <c r="EN60"/>
  <c r="DO75"/>
  <c r="DP75"/>
  <c r="DQ75"/>
  <c r="DR75"/>
  <c r="DS75"/>
  <c r="DT75"/>
  <c r="DU75"/>
  <c r="DV75"/>
  <c r="DW75"/>
  <c r="DX75"/>
  <c r="DY75"/>
  <c r="DZ75"/>
  <c r="EA75"/>
  <c r="EB75"/>
  <c r="EC75"/>
  <c r="ED75"/>
  <c r="EE75"/>
  <c r="EF75"/>
  <c r="EG75"/>
  <c r="EH75"/>
  <c r="EI75"/>
  <c r="EJ75"/>
  <c r="EK75"/>
  <c r="EL75"/>
  <c r="EM75"/>
  <c r="EN75"/>
  <c r="DO64"/>
  <c r="DP64"/>
  <c r="DQ64"/>
  <c r="DR64"/>
  <c r="DS64"/>
  <c r="DT64"/>
  <c r="DU64"/>
  <c r="DV64"/>
  <c r="DW64"/>
  <c r="DX64"/>
  <c r="DY64"/>
  <c r="DZ64"/>
  <c r="EA64"/>
  <c r="EB64"/>
  <c r="EC64"/>
  <c r="ED64"/>
  <c r="EE64"/>
  <c r="EF64"/>
  <c r="EG64"/>
  <c r="EH64"/>
  <c r="EI64"/>
  <c r="EJ64"/>
  <c r="EK64"/>
  <c r="EL64"/>
  <c r="EM64"/>
  <c r="EN64"/>
  <c r="DO68"/>
  <c r="DP68"/>
  <c r="DQ68"/>
  <c r="DR68"/>
  <c r="DS68"/>
  <c r="DT68"/>
  <c r="DU68"/>
  <c r="DV68"/>
  <c r="DW68"/>
  <c r="DX68"/>
  <c r="DY68"/>
  <c r="DZ68"/>
  <c r="EA68"/>
  <c r="EB68"/>
  <c r="EC68"/>
  <c r="ED68"/>
  <c r="EE68"/>
  <c r="EF68"/>
  <c r="EG68"/>
  <c r="EH68"/>
  <c r="EI68"/>
  <c r="EJ68"/>
  <c r="EK68"/>
  <c r="EL68"/>
  <c r="EM68"/>
  <c r="EN68"/>
  <c r="DO57"/>
  <c r="DP57"/>
  <c r="DQ57"/>
  <c r="DR57"/>
  <c r="DS57"/>
  <c r="DT57"/>
  <c r="DU57"/>
  <c r="DV57"/>
  <c r="DW57"/>
  <c r="DX57"/>
  <c r="DY57"/>
  <c r="DZ57"/>
  <c r="EA57"/>
  <c r="EB57"/>
  <c r="EC57"/>
  <c r="ED57"/>
  <c r="EE57"/>
  <c r="EF57"/>
  <c r="EG57"/>
  <c r="EH57"/>
  <c r="EI57"/>
  <c r="EJ57"/>
  <c r="EK57"/>
  <c r="EL57"/>
  <c r="EM57"/>
  <c r="EN57"/>
  <c r="DO59"/>
  <c r="DP59"/>
  <c r="DQ59"/>
  <c r="DR59"/>
  <c r="DS59"/>
  <c r="DT59"/>
  <c r="DU59"/>
  <c r="DV59"/>
  <c r="DW59"/>
  <c r="DX59"/>
  <c r="DY59"/>
  <c r="DZ59"/>
  <c r="EA59"/>
  <c r="EB59"/>
  <c r="EC59"/>
  <c r="ED59"/>
  <c r="EE59"/>
  <c r="EF59"/>
  <c r="EG59"/>
  <c r="EH59"/>
  <c r="EI59"/>
  <c r="EJ59"/>
  <c r="EK59"/>
  <c r="EL59"/>
  <c r="EM59"/>
  <c r="EN59"/>
  <c r="DO69"/>
  <c r="DP69"/>
  <c r="DQ69"/>
  <c r="DR69"/>
  <c r="DS69"/>
  <c r="DT69"/>
  <c r="DU69"/>
  <c r="DV69"/>
  <c r="DW69"/>
  <c r="DX69"/>
  <c r="DY69"/>
  <c r="DZ69"/>
  <c r="EA69"/>
  <c r="EB69"/>
  <c r="EC69"/>
  <c r="ED69"/>
  <c r="EE69"/>
  <c r="EF69"/>
  <c r="EG69"/>
  <c r="EH69"/>
  <c r="EI69"/>
  <c r="EJ69"/>
  <c r="EK69"/>
  <c r="EL69"/>
  <c r="EM69"/>
  <c r="EN69"/>
  <c r="DO66"/>
  <c r="DP66"/>
  <c r="DQ66"/>
  <c r="DR66"/>
  <c r="DS66"/>
  <c r="DT66"/>
  <c r="DU66"/>
  <c r="DV66"/>
  <c r="DW66"/>
  <c r="DX66"/>
  <c r="DY66"/>
  <c r="DZ66"/>
  <c r="EA66"/>
  <c r="EB66"/>
  <c r="EC66"/>
  <c r="ED66"/>
  <c r="EE66"/>
  <c r="EF66"/>
  <c r="EG66"/>
  <c r="EH66"/>
  <c r="EI66"/>
  <c r="EJ66"/>
  <c r="EK66"/>
  <c r="EL66"/>
  <c r="EM66"/>
  <c r="EN66"/>
  <c r="DO58"/>
  <c r="DP58"/>
  <c r="DQ58"/>
  <c r="DR58"/>
  <c r="DS58"/>
  <c r="DT58"/>
  <c r="DU58"/>
  <c r="DV58"/>
  <c r="DW58"/>
  <c r="DX58"/>
  <c r="DY58"/>
  <c r="DZ58"/>
  <c r="EA58"/>
  <c r="EB58"/>
  <c r="EC58"/>
  <c r="ED58"/>
  <c r="EE58"/>
  <c r="EF58"/>
  <c r="EG58"/>
  <c r="EH58"/>
  <c r="EI58"/>
  <c r="EJ58"/>
  <c r="EK58"/>
  <c r="EL58"/>
  <c r="EM58"/>
  <c r="EN58"/>
  <c r="DO67"/>
  <c r="DP67"/>
  <c r="DQ67"/>
  <c r="DR67"/>
  <c r="DS67"/>
  <c r="DT67"/>
  <c r="DU67"/>
  <c r="DV67"/>
  <c r="DW67"/>
  <c r="DX67"/>
  <c r="DY67"/>
  <c r="DZ67"/>
  <c r="EA67"/>
  <c r="EB67"/>
  <c r="EC67"/>
  <c r="ED67"/>
  <c r="EE67"/>
  <c r="EF67"/>
  <c r="EG67"/>
  <c r="EH67"/>
  <c r="EI67"/>
  <c r="EJ67"/>
  <c r="EK67"/>
  <c r="EL67"/>
  <c r="EM67"/>
  <c r="EN67"/>
  <c r="DO62"/>
  <c r="DP62"/>
  <c r="DQ62"/>
  <c r="DR62"/>
  <c r="DS62"/>
  <c r="DT62"/>
  <c r="DU62"/>
  <c r="DV62"/>
  <c r="DW62"/>
  <c r="DX62"/>
  <c r="DY62"/>
  <c r="DZ62"/>
  <c r="EA62"/>
  <c r="EB62"/>
  <c r="EC62"/>
  <c r="ED62"/>
  <c r="EE62"/>
  <c r="EF62"/>
  <c r="EG62"/>
  <c r="EH62"/>
  <c r="EI62"/>
  <c r="EJ62"/>
  <c r="EK62"/>
  <c r="EL62"/>
  <c r="EM62"/>
  <c r="EN62"/>
  <c r="DO70"/>
  <c r="DP70"/>
  <c r="DQ70"/>
  <c r="DR70"/>
  <c r="DS70"/>
  <c r="DT70"/>
  <c r="DU70"/>
  <c r="DV70"/>
  <c r="DW70"/>
  <c r="DX70"/>
  <c r="DY70"/>
  <c r="DZ70"/>
  <c r="EA70"/>
  <c r="EB70"/>
  <c r="EC70"/>
  <c r="ED70"/>
  <c r="EE70"/>
  <c r="EF70"/>
  <c r="EG70"/>
  <c r="EH70"/>
  <c r="EI70"/>
  <c r="EJ70"/>
  <c r="EK70"/>
  <c r="EL70"/>
  <c r="EM70"/>
  <c r="EN70"/>
  <c r="DO63"/>
  <c r="DP63"/>
  <c r="DQ63"/>
  <c r="DR63"/>
  <c r="DS63"/>
  <c r="DT63"/>
  <c r="DU63"/>
  <c r="DV63"/>
  <c r="DW63"/>
  <c r="DX63"/>
  <c r="DY63"/>
  <c r="DZ63"/>
  <c r="EA63"/>
  <c r="EB63"/>
  <c r="EC63"/>
  <c r="ED63"/>
  <c r="EE63"/>
  <c r="EF63"/>
  <c r="EG63"/>
  <c r="EH63"/>
  <c r="EI63"/>
  <c r="EJ63"/>
  <c r="EK63"/>
  <c r="EL63"/>
  <c r="EM63"/>
  <c r="EN63"/>
  <c r="DO61"/>
  <c r="DP61"/>
  <c r="DQ61"/>
  <c r="DR61"/>
  <c r="DS61"/>
  <c r="DT61"/>
  <c r="DU61"/>
  <c r="DV61"/>
  <c r="DW61"/>
  <c r="DX61"/>
  <c r="DY61"/>
  <c r="DZ61"/>
  <c r="EA61"/>
  <c r="EB61"/>
  <c r="EC61"/>
  <c r="ED61"/>
  <c r="EE61"/>
  <c r="EF61"/>
  <c r="EG61"/>
  <c r="EH61"/>
  <c r="EI61"/>
  <c r="EJ61"/>
  <c r="EK61"/>
  <c r="EL61"/>
  <c r="EM61"/>
  <c r="EN61"/>
  <c r="DO72"/>
  <c r="DP72"/>
  <c r="DQ72"/>
  <c r="DR72"/>
  <c r="DS72"/>
  <c r="DT72"/>
  <c r="DU72"/>
  <c r="DV72"/>
  <c r="DW72"/>
  <c r="DX72"/>
  <c r="DY72"/>
  <c r="DZ72"/>
  <c r="EA72"/>
  <c r="EB72"/>
  <c r="EC72"/>
  <c r="ED72"/>
  <c r="EE72"/>
  <c r="EF72"/>
  <c r="EG72"/>
  <c r="EH72"/>
  <c r="EI72"/>
  <c r="EJ72"/>
  <c r="EK72"/>
  <c r="EL72"/>
  <c r="EM72"/>
  <c r="EN72"/>
  <c r="DO65"/>
  <c r="DP65"/>
  <c r="DQ65"/>
  <c r="DR65"/>
  <c r="DS65"/>
  <c r="DT65"/>
  <c r="DU65"/>
  <c r="DV65"/>
  <c r="DW65"/>
  <c r="DX65"/>
  <c r="DY65"/>
  <c r="DZ65"/>
  <c r="EA65"/>
  <c r="EB65"/>
  <c r="EC65"/>
  <c r="ED65"/>
  <c r="EE65"/>
  <c r="EF65"/>
  <c r="EG65"/>
  <c r="EH65"/>
  <c r="EI65"/>
  <c r="EJ65"/>
  <c r="EK65"/>
  <c r="EL65"/>
  <c r="EM65"/>
  <c r="EN65"/>
  <c r="DO76"/>
  <c r="DP76"/>
  <c r="DQ76"/>
  <c r="DR76"/>
  <c r="DS76"/>
  <c r="DT76"/>
  <c r="DU76"/>
  <c r="DV76"/>
  <c r="DW76"/>
  <c r="DX76"/>
  <c r="DY76"/>
  <c r="DZ76"/>
  <c r="EA76"/>
  <c r="EB76"/>
  <c r="EC76"/>
  <c r="ED76"/>
  <c r="EE76"/>
  <c r="EF76"/>
  <c r="EG76"/>
  <c r="EH76"/>
  <c r="EI76"/>
  <c r="EJ76"/>
  <c r="EK76"/>
  <c r="EL76"/>
  <c r="EM76"/>
  <c r="EN76"/>
  <c r="DO73"/>
  <c r="DP73"/>
  <c r="DQ73"/>
  <c r="DR73"/>
  <c r="DS73"/>
  <c r="DT73"/>
  <c r="DU73"/>
  <c r="DV73"/>
  <c r="DW73"/>
  <c r="DX73"/>
  <c r="DY73"/>
  <c r="DZ73"/>
  <c r="EA73"/>
  <c r="EB73"/>
  <c r="EC73"/>
  <c r="ED73"/>
  <c r="EE73"/>
  <c r="EF73"/>
  <c r="EG73"/>
  <c r="EH73"/>
  <c r="EI73"/>
  <c r="EJ73"/>
  <c r="EK73"/>
  <c r="EL73"/>
  <c r="EM73"/>
  <c r="EN73"/>
  <c r="DO71"/>
  <c r="DP71"/>
  <c r="DQ71"/>
  <c r="DR71"/>
  <c r="DS71"/>
  <c r="DT71"/>
  <c r="DU71"/>
  <c r="DV71"/>
  <c r="DW71"/>
  <c r="DX71"/>
  <c r="DY71"/>
  <c r="DZ71"/>
  <c r="EA71"/>
  <c r="EB71"/>
  <c r="EC71"/>
  <c r="ED71"/>
  <c r="EE71"/>
  <c r="EF71"/>
  <c r="EG71"/>
  <c r="EH71"/>
  <c r="EI71"/>
  <c r="EJ71"/>
  <c r="EK71"/>
  <c r="EL71"/>
  <c r="EM71"/>
  <c r="EN71"/>
  <c r="DO74"/>
  <c r="DP74"/>
  <c r="DQ74"/>
  <c r="DR74"/>
  <c r="DS74"/>
  <c r="DT74"/>
  <c r="DU74"/>
  <c r="DV74"/>
  <c r="DW74"/>
  <c r="DX74"/>
  <c r="DY74"/>
  <c r="DZ74"/>
  <c r="EA74"/>
  <c r="EB74"/>
  <c r="EC74"/>
  <c r="ED74"/>
  <c r="EE74"/>
  <c r="EF74"/>
  <c r="EG74"/>
  <c r="EH74"/>
  <c r="EI74"/>
  <c r="EJ74"/>
  <c r="EK74"/>
  <c r="EL74"/>
  <c r="EM74"/>
  <c r="EN74"/>
  <c r="CL56"/>
  <c r="CM56"/>
  <c r="CN56"/>
  <c r="CO56"/>
  <c r="CP56"/>
  <c r="CQ56"/>
  <c r="CR56"/>
  <c r="CS56"/>
  <c r="CT56"/>
  <c r="CU56"/>
  <c r="CV56"/>
  <c r="CW56"/>
  <c r="CX56"/>
  <c r="CY56"/>
  <c r="CZ56"/>
  <c r="DA56"/>
  <c r="DB56"/>
  <c r="DC56"/>
  <c r="DD56"/>
  <c r="DE56"/>
  <c r="DF56"/>
  <c r="DG56"/>
  <c r="DH56"/>
  <c r="DI56"/>
  <c r="DJ56"/>
  <c r="DK56"/>
  <c r="CL60"/>
  <c r="CM60"/>
  <c r="CN60"/>
  <c r="CO60"/>
  <c r="CP60"/>
  <c r="CQ60"/>
  <c r="CR60"/>
  <c r="CS60"/>
  <c r="CT60"/>
  <c r="CU60"/>
  <c r="CV60"/>
  <c r="CW60"/>
  <c r="CX60"/>
  <c r="CY60"/>
  <c r="CZ60"/>
  <c r="DA60"/>
  <c r="DB60"/>
  <c r="DC60"/>
  <c r="DD60"/>
  <c r="DE60"/>
  <c r="DF60"/>
  <c r="DG60"/>
  <c r="DH60"/>
  <c r="DI60"/>
  <c r="DJ60"/>
  <c r="DK60"/>
  <c r="CL75"/>
  <c r="CM75"/>
  <c r="CN75"/>
  <c r="CO75"/>
  <c r="CP75"/>
  <c r="CQ75"/>
  <c r="CR75"/>
  <c r="CS75"/>
  <c r="CT75"/>
  <c r="CU75"/>
  <c r="CV75"/>
  <c r="CW75"/>
  <c r="CX75"/>
  <c r="CY75"/>
  <c r="CZ75"/>
  <c r="DA75"/>
  <c r="DB75"/>
  <c r="DC75"/>
  <c r="DD75"/>
  <c r="DE75"/>
  <c r="DF75"/>
  <c r="DG75"/>
  <c r="DH75"/>
  <c r="DI75"/>
  <c r="DJ75"/>
  <c r="DK75"/>
  <c r="CL64"/>
  <c r="CM64"/>
  <c r="CN64"/>
  <c r="CO64"/>
  <c r="CP64"/>
  <c r="CQ64"/>
  <c r="CR64"/>
  <c r="CS64"/>
  <c r="CT64"/>
  <c r="CU64"/>
  <c r="CV64"/>
  <c r="CW64"/>
  <c r="CX64"/>
  <c r="CY64"/>
  <c r="CZ64"/>
  <c r="DA64"/>
  <c r="DB64"/>
  <c r="DC64"/>
  <c r="DD64"/>
  <c r="DE64"/>
  <c r="DF64"/>
  <c r="DG64"/>
  <c r="DH64"/>
  <c r="DI64"/>
  <c r="DJ64"/>
  <c r="DK64"/>
  <c r="CL68"/>
  <c r="CM68"/>
  <c r="CN68"/>
  <c r="CO68"/>
  <c r="CP68"/>
  <c r="CQ68"/>
  <c r="CR68"/>
  <c r="CS68"/>
  <c r="CT68"/>
  <c r="CU68"/>
  <c r="CV68"/>
  <c r="CW68"/>
  <c r="CX68"/>
  <c r="CY68"/>
  <c r="CZ68"/>
  <c r="DA68"/>
  <c r="DB68"/>
  <c r="DC68"/>
  <c r="DD68"/>
  <c r="DE68"/>
  <c r="DF68"/>
  <c r="DG68"/>
  <c r="DH68"/>
  <c r="DI68"/>
  <c r="DJ68"/>
  <c r="DK68"/>
  <c r="CL57"/>
  <c r="CM57"/>
  <c r="CN57"/>
  <c r="CO57"/>
  <c r="CP57"/>
  <c r="CQ57"/>
  <c r="CR57"/>
  <c r="CS57"/>
  <c r="CT57"/>
  <c r="CU57"/>
  <c r="CV57"/>
  <c r="CW57"/>
  <c r="CX57"/>
  <c r="CY57"/>
  <c r="CZ57"/>
  <c r="DA57"/>
  <c r="DB57"/>
  <c r="DC57"/>
  <c r="DD57"/>
  <c r="DE57"/>
  <c r="DF57"/>
  <c r="DG57"/>
  <c r="DH57"/>
  <c r="DI57"/>
  <c r="DJ57"/>
  <c r="DK57"/>
  <c r="CL59"/>
  <c r="CM59"/>
  <c r="CN59"/>
  <c r="CO59"/>
  <c r="CP59"/>
  <c r="CQ59"/>
  <c r="CR59"/>
  <c r="CS59"/>
  <c r="CT59"/>
  <c r="CU59"/>
  <c r="CV59"/>
  <c r="CW59"/>
  <c r="CX59"/>
  <c r="CY59"/>
  <c r="CZ59"/>
  <c r="DA59"/>
  <c r="DB59"/>
  <c r="DC59"/>
  <c r="DD59"/>
  <c r="DE59"/>
  <c r="DF59"/>
  <c r="DG59"/>
  <c r="DH59"/>
  <c r="DI59"/>
  <c r="DJ59"/>
  <c r="DK59"/>
  <c r="CL69"/>
  <c r="CM69"/>
  <c r="CN69"/>
  <c r="CO69"/>
  <c r="CP69"/>
  <c r="CQ69"/>
  <c r="CR69"/>
  <c r="CS69"/>
  <c r="CT69"/>
  <c r="CU69"/>
  <c r="CV69"/>
  <c r="CW69"/>
  <c r="CX69"/>
  <c r="CY69"/>
  <c r="CZ69"/>
  <c r="DA69"/>
  <c r="DB69"/>
  <c r="DC69"/>
  <c r="DD69"/>
  <c r="DE69"/>
  <c r="DF69"/>
  <c r="DG69"/>
  <c r="DH69"/>
  <c r="DI69"/>
  <c r="DJ69"/>
  <c r="DK69"/>
  <c r="CL66"/>
  <c r="CM66"/>
  <c r="CN66"/>
  <c r="CO66"/>
  <c r="CP66"/>
  <c r="CQ66"/>
  <c r="CR66"/>
  <c r="CS66"/>
  <c r="CT66"/>
  <c r="CU66"/>
  <c r="CV66"/>
  <c r="CW66"/>
  <c r="CX66"/>
  <c r="CY66"/>
  <c r="CZ66"/>
  <c r="DA66"/>
  <c r="DB66"/>
  <c r="DC66"/>
  <c r="DD66"/>
  <c r="DE66"/>
  <c r="DF66"/>
  <c r="DG66"/>
  <c r="DH66"/>
  <c r="DI66"/>
  <c r="DJ66"/>
  <c r="DK66"/>
  <c r="CL58"/>
  <c r="CM58"/>
  <c r="CN58"/>
  <c r="CO58"/>
  <c r="CP58"/>
  <c r="CQ58"/>
  <c r="CR58"/>
  <c r="CS58"/>
  <c r="CT58"/>
  <c r="CU58"/>
  <c r="CV58"/>
  <c r="CW58"/>
  <c r="CX58"/>
  <c r="CY58"/>
  <c r="CZ58"/>
  <c r="DA58"/>
  <c r="DB58"/>
  <c r="DC58"/>
  <c r="DD58"/>
  <c r="DE58"/>
  <c r="DF58"/>
  <c r="DG58"/>
  <c r="DH58"/>
  <c r="DI58"/>
  <c r="DJ58"/>
  <c r="DK58"/>
  <c r="CL67"/>
  <c r="CM67"/>
  <c r="CN67"/>
  <c r="CO67"/>
  <c r="CP67"/>
  <c r="CQ67"/>
  <c r="CR67"/>
  <c r="CS67"/>
  <c r="CT67"/>
  <c r="CU67"/>
  <c r="CV67"/>
  <c r="CW67"/>
  <c r="CX67"/>
  <c r="CY67"/>
  <c r="CZ67"/>
  <c r="DA67"/>
  <c r="DB67"/>
  <c r="DC67"/>
  <c r="DD67"/>
  <c r="DE67"/>
  <c r="DF67"/>
  <c r="DG67"/>
  <c r="DH67"/>
  <c r="DI67"/>
  <c r="DJ67"/>
  <c r="DK67"/>
  <c r="CL62"/>
  <c r="CM62"/>
  <c r="CN62"/>
  <c r="CO62"/>
  <c r="CP62"/>
  <c r="CQ62"/>
  <c r="CR62"/>
  <c r="CS62"/>
  <c r="CT62"/>
  <c r="CU62"/>
  <c r="CV62"/>
  <c r="CW62"/>
  <c r="CX62"/>
  <c r="CY62"/>
  <c r="CZ62"/>
  <c r="DA62"/>
  <c r="DB62"/>
  <c r="DC62"/>
  <c r="DD62"/>
  <c r="DE62"/>
  <c r="DF62"/>
  <c r="DG62"/>
  <c r="DH62"/>
  <c r="DI62"/>
  <c r="DJ62"/>
  <c r="DK62"/>
  <c r="CL70"/>
  <c r="CM70"/>
  <c r="CN70"/>
  <c r="CO70"/>
  <c r="CP70"/>
  <c r="CQ70"/>
  <c r="CR70"/>
  <c r="CS70"/>
  <c r="CT70"/>
  <c r="CU70"/>
  <c r="CV70"/>
  <c r="CW70"/>
  <c r="CX70"/>
  <c r="CY70"/>
  <c r="CZ70"/>
  <c r="DA70"/>
  <c r="DB70"/>
  <c r="DC70"/>
  <c r="DD70"/>
  <c r="DE70"/>
  <c r="DF70"/>
  <c r="DG70"/>
  <c r="DH70"/>
  <c r="DI70"/>
  <c r="DJ70"/>
  <c r="DK70"/>
  <c r="CL63"/>
  <c r="CM63"/>
  <c r="CN63"/>
  <c r="CO63"/>
  <c r="CP63"/>
  <c r="CQ63"/>
  <c r="CR63"/>
  <c r="CS63"/>
  <c r="CT63"/>
  <c r="CU63"/>
  <c r="CV63"/>
  <c r="CW63"/>
  <c r="CX63"/>
  <c r="CY63"/>
  <c r="CZ63"/>
  <c r="DA63"/>
  <c r="DB63"/>
  <c r="DC63"/>
  <c r="DD63"/>
  <c r="DE63"/>
  <c r="DF63"/>
  <c r="DG63"/>
  <c r="DH63"/>
  <c r="DI63"/>
  <c r="DJ63"/>
  <c r="DK63"/>
  <c r="CL61"/>
  <c r="CM61"/>
  <c r="CN61"/>
  <c r="CO61"/>
  <c r="CP61"/>
  <c r="CQ61"/>
  <c r="CR61"/>
  <c r="CS61"/>
  <c r="CT61"/>
  <c r="CU61"/>
  <c r="CV61"/>
  <c r="CW61"/>
  <c r="CX61"/>
  <c r="CY61"/>
  <c r="CZ61"/>
  <c r="DA61"/>
  <c r="DB61"/>
  <c r="DC61"/>
  <c r="DD61"/>
  <c r="DE61"/>
  <c r="DF61"/>
  <c r="DG61"/>
  <c r="DH61"/>
  <c r="DI61"/>
  <c r="DJ61"/>
  <c r="DK61"/>
  <c r="CL72"/>
  <c r="CM72"/>
  <c r="CN72"/>
  <c r="CO72"/>
  <c r="CP72"/>
  <c r="CQ72"/>
  <c r="CR72"/>
  <c r="CS72"/>
  <c r="CT72"/>
  <c r="CU72"/>
  <c r="CV72"/>
  <c r="CW72"/>
  <c r="CX72"/>
  <c r="CY72"/>
  <c r="CZ72"/>
  <c r="DA72"/>
  <c r="DB72"/>
  <c r="DC72"/>
  <c r="DD72"/>
  <c r="DE72"/>
  <c r="DF72"/>
  <c r="DG72"/>
  <c r="DH72"/>
  <c r="DI72"/>
  <c r="DJ72"/>
  <c r="DK72"/>
  <c r="CL65"/>
  <c r="CM65"/>
  <c r="CN65"/>
  <c r="CO65"/>
  <c r="CP65"/>
  <c r="CQ65"/>
  <c r="CR65"/>
  <c r="CS65"/>
  <c r="CT65"/>
  <c r="CU65"/>
  <c r="CV65"/>
  <c r="CW65"/>
  <c r="CX65"/>
  <c r="CY65"/>
  <c r="CZ65"/>
  <c r="DA65"/>
  <c r="DB65"/>
  <c r="DC65"/>
  <c r="DD65"/>
  <c r="DE65"/>
  <c r="DF65"/>
  <c r="DG65"/>
  <c r="DH65"/>
  <c r="DI65"/>
  <c r="DJ65"/>
  <c r="DK65"/>
  <c r="CL76"/>
  <c r="CM76"/>
  <c r="CN76"/>
  <c r="CO76"/>
  <c r="CP76"/>
  <c r="CQ76"/>
  <c r="CR76"/>
  <c r="CS76"/>
  <c r="CT76"/>
  <c r="CU76"/>
  <c r="CV76"/>
  <c r="CW76"/>
  <c r="CX76"/>
  <c r="CY76"/>
  <c r="CZ76"/>
  <c r="DA76"/>
  <c r="DB76"/>
  <c r="DC76"/>
  <c r="DD76"/>
  <c r="DE76"/>
  <c r="DF76"/>
  <c r="DG76"/>
  <c r="DH76"/>
  <c r="DI76"/>
  <c r="DJ76"/>
  <c r="DK76"/>
  <c r="CL73"/>
  <c r="CM73"/>
  <c r="CN73"/>
  <c r="CO73"/>
  <c r="CP73"/>
  <c r="CQ73"/>
  <c r="CR73"/>
  <c r="CS73"/>
  <c r="CT73"/>
  <c r="CU73"/>
  <c r="CV73"/>
  <c r="CW73"/>
  <c r="CX73"/>
  <c r="CY73"/>
  <c r="CZ73"/>
  <c r="DA73"/>
  <c r="DB73"/>
  <c r="DC73"/>
  <c r="DD73"/>
  <c r="DE73"/>
  <c r="DF73"/>
  <c r="DG73"/>
  <c r="DH73"/>
  <c r="DI73"/>
  <c r="DJ73"/>
  <c r="DK73"/>
  <c r="CL71"/>
  <c r="CM71"/>
  <c r="CN71"/>
  <c r="CO71"/>
  <c r="CP71"/>
  <c r="CQ71"/>
  <c r="CR71"/>
  <c r="CS71"/>
  <c r="CT71"/>
  <c r="CU71"/>
  <c r="CV71"/>
  <c r="CW71"/>
  <c r="CX71"/>
  <c r="CY71"/>
  <c r="CZ71"/>
  <c r="DA71"/>
  <c r="DB71"/>
  <c r="DC71"/>
  <c r="DD71"/>
  <c r="DE71"/>
  <c r="DF71"/>
  <c r="DG71"/>
  <c r="DH71"/>
  <c r="DI71"/>
  <c r="DJ71"/>
  <c r="DK71"/>
  <c r="CL74"/>
  <c r="CM74"/>
  <c r="CN74"/>
  <c r="CO74"/>
  <c r="CP74"/>
  <c r="CQ74"/>
  <c r="CR74"/>
  <c r="CS74"/>
  <c r="CT74"/>
  <c r="CU74"/>
  <c r="CV74"/>
  <c r="CW74"/>
  <c r="CX74"/>
  <c r="CY74"/>
  <c r="CZ74"/>
  <c r="DA74"/>
  <c r="DB74"/>
  <c r="DC74"/>
  <c r="DD74"/>
  <c r="DE74"/>
  <c r="DF74"/>
  <c r="DG74"/>
  <c r="DH74"/>
  <c r="DI74"/>
  <c r="DJ74"/>
  <c r="DK74"/>
  <c r="BI56"/>
  <c r="BJ56"/>
  <c r="BK56"/>
  <c r="BL56"/>
  <c r="BM56"/>
  <c r="BN56"/>
  <c r="BO56"/>
  <c r="BP56"/>
  <c r="BQ56"/>
  <c r="BR56"/>
  <c r="BS56"/>
  <c r="BT56"/>
  <c r="BU56"/>
  <c r="BV56"/>
  <c r="BW56"/>
  <c r="BX56"/>
  <c r="BY56"/>
  <c r="BZ56"/>
  <c r="CA56"/>
  <c r="CB56"/>
  <c r="CC56"/>
  <c r="CD56"/>
  <c r="CE56"/>
  <c r="CF56"/>
  <c r="CG56"/>
  <c r="CH56"/>
  <c r="BI60"/>
  <c r="BJ60"/>
  <c r="BK60"/>
  <c r="BL60"/>
  <c r="BM60"/>
  <c r="BN60"/>
  <c r="BO60"/>
  <c r="BP60"/>
  <c r="BQ60"/>
  <c r="BR60"/>
  <c r="BS60"/>
  <c r="BT60"/>
  <c r="BU60"/>
  <c r="BV60"/>
  <c r="BW60"/>
  <c r="BX60"/>
  <c r="BY60"/>
  <c r="BZ60"/>
  <c r="CA60"/>
  <c r="CB60"/>
  <c r="CC60"/>
  <c r="CD60"/>
  <c r="CE60"/>
  <c r="CF60"/>
  <c r="CG60"/>
  <c r="CH60"/>
  <c r="BI75"/>
  <c r="BJ75"/>
  <c r="BK75"/>
  <c r="BL75"/>
  <c r="BM75"/>
  <c r="BN75"/>
  <c r="BO75"/>
  <c r="BP75"/>
  <c r="BQ75"/>
  <c r="BR75"/>
  <c r="BS75"/>
  <c r="BT75"/>
  <c r="BU75"/>
  <c r="BV75"/>
  <c r="BW75"/>
  <c r="BX75"/>
  <c r="BY75"/>
  <c r="BZ75"/>
  <c r="CA75"/>
  <c r="CB75"/>
  <c r="CC75"/>
  <c r="CD75"/>
  <c r="CE75"/>
  <c r="CF75"/>
  <c r="CG75"/>
  <c r="CH75"/>
  <c r="BI64"/>
  <c r="BJ64"/>
  <c r="BK64"/>
  <c r="BL64"/>
  <c r="BM64"/>
  <c r="BN64"/>
  <c r="BO64"/>
  <c r="BP64"/>
  <c r="BQ64"/>
  <c r="BR64"/>
  <c r="BS64"/>
  <c r="BT64"/>
  <c r="BU64"/>
  <c r="BV64"/>
  <c r="BW64"/>
  <c r="BX64"/>
  <c r="BY64"/>
  <c r="BZ64"/>
  <c r="CA64"/>
  <c r="CB64"/>
  <c r="CC64"/>
  <c r="CD64"/>
  <c r="CE64"/>
  <c r="CF64"/>
  <c r="CG64"/>
  <c r="CH64"/>
  <c r="BI68"/>
  <c r="BJ68"/>
  <c r="BK68"/>
  <c r="BL68"/>
  <c r="BM68"/>
  <c r="BN68"/>
  <c r="BO68"/>
  <c r="BP68"/>
  <c r="BQ68"/>
  <c r="BR68"/>
  <c r="BS68"/>
  <c r="BT68"/>
  <c r="BU68"/>
  <c r="BV68"/>
  <c r="BW68"/>
  <c r="BX68"/>
  <c r="BY68"/>
  <c r="BZ68"/>
  <c r="CA68"/>
  <c r="CB68"/>
  <c r="CC68"/>
  <c r="CD68"/>
  <c r="CE68"/>
  <c r="CF68"/>
  <c r="CG68"/>
  <c r="CH68"/>
  <c r="BI57"/>
  <c r="BJ57"/>
  <c r="BK57"/>
  <c r="BL57"/>
  <c r="BM57"/>
  <c r="BN57"/>
  <c r="BO57"/>
  <c r="BP57"/>
  <c r="BQ57"/>
  <c r="BR57"/>
  <c r="BS57"/>
  <c r="BT57"/>
  <c r="BU57"/>
  <c r="BV57"/>
  <c r="BW57"/>
  <c r="BX57"/>
  <c r="BY57"/>
  <c r="BZ57"/>
  <c r="CA57"/>
  <c r="CB57"/>
  <c r="CC57"/>
  <c r="CD57"/>
  <c r="CE57"/>
  <c r="CF57"/>
  <c r="CG57"/>
  <c r="CH57"/>
  <c r="BI59"/>
  <c r="BJ59"/>
  <c r="BK59"/>
  <c r="BL59"/>
  <c r="BM59"/>
  <c r="BN59"/>
  <c r="BO59"/>
  <c r="BP59"/>
  <c r="BQ59"/>
  <c r="BR59"/>
  <c r="BS59"/>
  <c r="BT59"/>
  <c r="BU59"/>
  <c r="BV59"/>
  <c r="BW59"/>
  <c r="BX59"/>
  <c r="BY59"/>
  <c r="BZ59"/>
  <c r="CA59"/>
  <c r="CB59"/>
  <c r="CC59"/>
  <c r="CD59"/>
  <c r="CE59"/>
  <c r="CF59"/>
  <c r="CG59"/>
  <c r="CH59"/>
  <c r="BI69"/>
  <c r="BJ69"/>
  <c r="BK69"/>
  <c r="BL69"/>
  <c r="BM69"/>
  <c r="BN69"/>
  <c r="BO69"/>
  <c r="BP69"/>
  <c r="BQ69"/>
  <c r="BR69"/>
  <c r="BS69"/>
  <c r="BT69"/>
  <c r="BU69"/>
  <c r="BV69"/>
  <c r="BW69"/>
  <c r="BX69"/>
  <c r="BY69"/>
  <c r="BZ69"/>
  <c r="CA69"/>
  <c r="CB69"/>
  <c r="CC69"/>
  <c r="CD69"/>
  <c r="CE69"/>
  <c r="CF69"/>
  <c r="CG69"/>
  <c r="CH69"/>
  <c r="BI66"/>
  <c r="BJ66"/>
  <c r="BK66"/>
  <c r="BL66"/>
  <c r="BM66"/>
  <c r="BN66"/>
  <c r="BO66"/>
  <c r="BP66"/>
  <c r="BQ66"/>
  <c r="BR66"/>
  <c r="BS66"/>
  <c r="BT66"/>
  <c r="BU66"/>
  <c r="BV66"/>
  <c r="BW66"/>
  <c r="BX66"/>
  <c r="BY66"/>
  <c r="BZ66"/>
  <c r="CA66"/>
  <c r="CB66"/>
  <c r="CC66"/>
  <c r="CD66"/>
  <c r="CE66"/>
  <c r="CF66"/>
  <c r="CG66"/>
  <c r="CH66"/>
  <c r="BI58"/>
  <c r="BJ58"/>
  <c r="BK58"/>
  <c r="BL58"/>
  <c r="BM58"/>
  <c r="BN58"/>
  <c r="BO58"/>
  <c r="BP58"/>
  <c r="BQ58"/>
  <c r="BR58"/>
  <c r="BS58"/>
  <c r="BT58"/>
  <c r="BU58"/>
  <c r="BV58"/>
  <c r="BW58"/>
  <c r="BX58"/>
  <c r="BY58"/>
  <c r="BZ58"/>
  <c r="CA58"/>
  <c r="CB58"/>
  <c r="CC58"/>
  <c r="CD58"/>
  <c r="CE58"/>
  <c r="CF58"/>
  <c r="CG58"/>
  <c r="CH58"/>
  <c r="BI67"/>
  <c r="BJ67"/>
  <c r="BK67"/>
  <c r="BL67"/>
  <c r="BM67"/>
  <c r="BN67"/>
  <c r="BO67"/>
  <c r="BP67"/>
  <c r="BQ67"/>
  <c r="BR67"/>
  <c r="BS67"/>
  <c r="BT67"/>
  <c r="BU67"/>
  <c r="BV67"/>
  <c r="BW67"/>
  <c r="BX67"/>
  <c r="BY67"/>
  <c r="BZ67"/>
  <c r="CA67"/>
  <c r="CB67"/>
  <c r="CC67"/>
  <c r="CD67"/>
  <c r="CE67"/>
  <c r="CF67"/>
  <c r="CG67"/>
  <c r="CH67"/>
  <c r="BI62"/>
  <c r="BJ62"/>
  <c r="BK62"/>
  <c r="BL62"/>
  <c r="BM62"/>
  <c r="BN62"/>
  <c r="BO62"/>
  <c r="BP62"/>
  <c r="BQ62"/>
  <c r="BR62"/>
  <c r="BS62"/>
  <c r="BT62"/>
  <c r="BU62"/>
  <c r="BV62"/>
  <c r="BW62"/>
  <c r="BX62"/>
  <c r="BY62"/>
  <c r="BZ62"/>
  <c r="CA62"/>
  <c r="CB62"/>
  <c r="CC62"/>
  <c r="CD62"/>
  <c r="CE62"/>
  <c r="CF62"/>
  <c r="CG62"/>
  <c r="CH62"/>
  <c r="BI70"/>
  <c r="BJ70"/>
  <c r="BK70"/>
  <c r="BL70"/>
  <c r="BM70"/>
  <c r="BN70"/>
  <c r="BO70"/>
  <c r="BP70"/>
  <c r="BQ70"/>
  <c r="BR70"/>
  <c r="BS70"/>
  <c r="BT70"/>
  <c r="BU70"/>
  <c r="BV70"/>
  <c r="BW70"/>
  <c r="BX70"/>
  <c r="BY70"/>
  <c r="BZ70"/>
  <c r="CA70"/>
  <c r="CB70"/>
  <c r="CC70"/>
  <c r="CD70"/>
  <c r="CE70"/>
  <c r="CF70"/>
  <c r="CG70"/>
  <c r="CH70"/>
  <c r="BI63"/>
  <c r="BJ63"/>
  <c r="BK63"/>
  <c r="BL63"/>
  <c r="BM63"/>
  <c r="BN63"/>
  <c r="BO63"/>
  <c r="BP63"/>
  <c r="BQ63"/>
  <c r="BR63"/>
  <c r="BS63"/>
  <c r="BT63"/>
  <c r="BU63"/>
  <c r="BV63"/>
  <c r="BW63"/>
  <c r="BX63"/>
  <c r="BY63"/>
  <c r="BZ63"/>
  <c r="CA63"/>
  <c r="CB63"/>
  <c r="CC63"/>
  <c r="CD63"/>
  <c r="CE63"/>
  <c r="CF63"/>
  <c r="CG63"/>
  <c r="CH63"/>
  <c r="BI61"/>
  <c r="BJ61"/>
  <c r="BK61"/>
  <c r="BL61"/>
  <c r="BM61"/>
  <c r="BN61"/>
  <c r="BO61"/>
  <c r="BP61"/>
  <c r="BQ61"/>
  <c r="BR61"/>
  <c r="BS61"/>
  <c r="BT61"/>
  <c r="BU61"/>
  <c r="BV61"/>
  <c r="BW61"/>
  <c r="BX61"/>
  <c r="BY61"/>
  <c r="BZ61"/>
  <c r="CA61"/>
  <c r="CB61"/>
  <c r="CC61"/>
  <c r="CD61"/>
  <c r="CE61"/>
  <c r="CF61"/>
  <c r="CG61"/>
  <c r="CH61"/>
  <c r="BI72"/>
  <c r="BJ72"/>
  <c r="BK72"/>
  <c r="BL72"/>
  <c r="BM72"/>
  <c r="BN72"/>
  <c r="BO72"/>
  <c r="BP72"/>
  <c r="BQ72"/>
  <c r="BR72"/>
  <c r="BS72"/>
  <c r="BT72"/>
  <c r="BU72"/>
  <c r="BV72"/>
  <c r="BW72"/>
  <c r="BX72"/>
  <c r="BY72"/>
  <c r="BZ72"/>
  <c r="CA72"/>
  <c r="CB72"/>
  <c r="CC72"/>
  <c r="CD72"/>
  <c r="CE72"/>
  <c r="CF72"/>
  <c r="CG72"/>
  <c r="CH72"/>
  <c r="BI65"/>
  <c r="BJ65"/>
  <c r="BK65"/>
  <c r="BL65"/>
  <c r="BM65"/>
  <c r="BN65"/>
  <c r="BO65"/>
  <c r="BP65"/>
  <c r="BQ65"/>
  <c r="BR65"/>
  <c r="BS65"/>
  <c r="BT65"/>
  <c r="BU65"/>
  <c r="BV65"/>
  <c r="BW65"/>
  <c r="BX65"/>
  <c r="BY65"/>
  <c r="BZ65"/>
  <c r="CA65"/>
  <c r="CB65"/>
  <c r="CC65"/>
  <c r="CD65"/>
  <c r="CE65"/>
  <c r="CF65"/>
  <c r="CG65"/>
  <c r="CH65"/>
  <c r="BI76"/>
  <c r="BJ76"/>
  <c r="BK76"/>
  <c r="BL76"/>
  <c r="BM76"/>
  <c r="BN76"/>
  <c r="BO76"/>
  <c r="BP76"/>
  <c r="BQ76"/>
  <c r="BR76"/>
  <c r="BS76"/>
  <c r="BT76"/>
  <c r="BU76"/>
  <c r="BV76"/>
  <c r="BW76"/>
  <c r="BX76"/>
  <c r="BY76"/>
  <c r="BZ76"/>
  <c r="CA76"/>
  <c r="CB76"/>
  <c r="CC76"/>
  <c r="CD76"/>
  <c r="CE76"/>
  <c r="CF76"/>
  <c r="CG76"/>
  <c r="CH76"/>
  <c r="BI73"/>
  <c r="BJ73"/>
  <c r="BK73"/>
  <c r="BL73"/>
  <c r="BM73"/>
  <c r="BN73"/>
  <c r="BO73"/>
  <c r="BP73"/>
  <c r="BQ73"/>
  <c r="BR73"/>
  <c r="BS73"/>
  <c r="BT73"/>
  <c r="BU73"/>
  <c r="BV73"/>
  <c r="BW73"/>
  <c r="BX73"/>
  <c r="BY73"/>
  <c r="BZ73"/>
  <c r="CA73"/>
  <c r="CB73"/>
  <c r="CC73"/>
  <c r="CD73"/>
  <c r="CE73"/>
  <c r="CF73"/>
  <c r="CG73"/>
  <c r="CH73"/>
  <c r="BI71"/>
  <c r="BJ71"/>
  <c r="BK71"/>
  <c r="BL71"/>
  <c r="BM71"/>
  <c r="BN71"/>
  <c r="BO71"/>
  <c r="BP71"/>
  <c r="BQ71"/>
  <c r="BR71"/>
  <c r="BS71"/>
  <c r="BT71"/>
  <c r="BU71"/>
  <c r="BV71"/>
  <c r="BW71"/>
  <c r="BX71"/>
  <c r="BY71"/>
  <c r="BZ71"/>
  <c r="CA71"/>
  <c r="CB71"/>
  <c r="CC71"/>
  <c r="CD71"/>
  <c r="CE71"/>
  <c r="CF71"/>
  <c r="CG71"/>
  <c r="CH71"/>
  <c r="BI74"/>
  <c r="BJ74"/>
  <c r="BK74"/>
  <c r="BL74"/>
  <c r="BM74"/>
  <c r="BN74"/>
  <c r="BO74"/>
  <c r="BP74"/>
  <c r="BQ74"/>
  <c r="BR74"/>
  <c r="BS74"/>
  <c r="BT74"/>
  <c r="BU74"/>
  <c r="BV74"/>
  <c r="BW74"/>
  <c r="BX74"/>
  <c r="BY74"/>
  <c r="BZ74"/>
  <c r="CA74"/>
  <c r="CB74"/>
  <c r="CC74"/>
  <c r="CD74"/>
  <c r="CE74"/>
  <c r="CF74"/>
  <c r="CG74"/>
  <c r="CH74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BC61"/>
  <c r="BD61"/>
  <c r="BE61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6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BE65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BE69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BE58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BC60"/>
  <c r="BD60"/>
  <c r="BE6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C70"/>
  <c r="BD70"/>
  <c r="BE70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BC59"/>
  <c r="BD59"/>
  <c r="BE59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BC68"/>
  <c r="BD68"/>
  <c r="BE68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BC63"/>
  <c r="BD63"/>
  <c r="BE63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C71"/>
  <c r="BD71"/>
  <c r="BE71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BC64"/>
  <c r="BD64"/>
  <c r="BE64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BE62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W73"/>
  <c r="AX73"/>
  <c r="AY73"/>
  <c r="AZ73"/>
  <c r="BA73"/>
  <c r="BB73"/>
  <c r="BC73"/>
  <c r="BD73"/>
  <c r="BE73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BE66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BC77"/>
  <c r="BD77"/>
  <c r="BE77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BE74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BC72"/>
  <c r="BD72"/>
  <c r="BE72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BC75"/>
  <c r="BD75"/>
  <c r="BE75"/>
  <c r="BF57"/>
  <c r="AL8" i="7" l="1"/>
  <c r="BF30" i="2"/>
  <c r="EO61"/>
  <c r="DL61"/>
  <c r="CI61"/>
  <c r="BF62"/>
  <c r="EO57"/>
  <c r="DL57"/>
  <c r="CI57"/>
  <c r="BF58"/>
  <c r="EO72"/>
  <c r="DL72"/>
  <c r="CI72"/>
  <c r="BF73"/>
  <c r="EO68"/>
  <c r="DL68"/>
  <c r="CI68"/>
  <c r="BF69"/>
  <c r="BF60"/>
  <c r="BF67"/>
  <c r="BF66"/>
  <c r="CI60"/>
  <c r="CI64"/>
  <c r="CI58"/>
  <c r="CI62"/>
  <c r="CI63"/>
  <c r="EO64"/>
  <c r="EO58"/>
  <c r="EO62"/>
  <c r="EO63"/>
  <c r="DL56"/>
  <c r="DL59"/>
  <c r="DL65"/>
  <c r="DL76"/>
  <c r="BF77"/>
  <c r="EO75"/>
  <c r="CI75"/>
  <c r="DL74"/>
  <c r="BF75"/>
  <c r="EO73"/>
  <c r="CI73"/>
  <c r="EO71"/>
  <c r="CI71"/>
  <c r="DL70"/>
  <c r="BF71"/>
  <c r="EO69"/>
  <c r="CI69"/>
  <c r="EO67"/>
  <c r="CI67"/>
  <c r="DL66"/>
  <c r="BF61"/>
  <c r="BF65"/>
  <c r="BF59"/>
  <c r="BF63"/>
  <c r="BF64"/>
  <c r="CI56"/>
  <c r="CI59"/>
  <c r="CI66"/>
  <c r="CI65"/>
  <c r="EO56"/>
  <c r="EO59"/>
  <c r="EO65"/>
  <c r="DL60"/>
  <c r="DL64"/>
  <c r="DL58"/>
  <c r="DL62"/>
  <c r="DL63"/>
  <c r="BF27"/>
  <c r="EO76"/>
  <c r="CI76"/>
  <c r="DL75"/>
  <c r="BF76"/>
  <c r="EO74"/>
  <c r="CI74"/>
  <c r="DL73"/>
  <c r="BF74"/>
  <c r="DL71"/>
  <c r="BF72"/>
  <c r="EO70"/>
  <c r="CI70"/>
  <c r="DL69"/>
  <c r="BF70"/>
  <c r="DL67"/>
  <c r="BF68"/>
  <c r="EO66"/>
  <c r="BF29"/>
  <c r="BF28" s="1"/>
  <c r="AL9" i="7" l="1"/>
  <c r="BE30" i="2" l="1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BE29"/>
  <c r="BE28" s="1"/>
  <c r="BD29"/>
  <c r="BD28" s="1"/>
  <c r="BC29"/>
  <c r="BC28" s="1"/>
  <c r="BB29"/>
  <c r="BB28" s="1"/>
  <c r="BA29"/>
  <c r="BA28" s="1"/>
  <c r="AZ29"/>
  <c r="AZ28" s="1"/>
  <c r="AY29"/>
  <c r="AY28" s="1"/>
  <c r="AX29"/>
  <c r="AX28" s="1"/>
  <c r="AW29"/>
  <c r="AW28" s="1"/>
  <c r="AV29"/>
  <c r="AV28" s="1"/>
  <c r="AU29"/>
  <c r="AU28" s="1"/>
  <c r="AT29"/>
  <c r="AS29"/>
  <c r="AR29"/>
  <c r="AQ29"/>
  <c r="AP29"/>
  <c r="AO29"/>
  <c r="AN29"/>
  <c r="AM29"/>
  <c r="AL29"/>
  <c r="AK29"/>
  <c r="AJ29"/>
  <c r="AI29"/>
  <c r="AT28"/>
  <c r="AS28"/>
  <c r="AR28"/>
  <c r="AQ28"/>
  <c r="AP28"/>
  <c r="AO28"/>
  <c r="AN28"/>
  <c r="AM28"/>
  <c r="AL28"/>
  <c r="AK28"/>
  <c r="AJ28"/>
  <c r="AI28"/>
  <c r="N33" i="7" l="1"/>
  <c r="N32" s="1"/>
  <c r="M33"/>
  <c r="M32" s="1"/>
  <c r="M31" s="1"/>
  <c r="M30" s="1"/>
  <c r="BD27" i="2"/>
  <c r="BB27"/>
  <c r="AZ27"/>
  <c r="AX27"/>
  <c r="AV27"/>
  <c r="AT27"/>
  <c r="AR27"/>
  <c r="AP27"/>
  <c r="AN27"/>
  <c r="AJ27"/>
  <c r="BE27"/>
  <c r="BC27"/>
  <c r="BA27"/>
  <c r="AY27"/>
  <c r="AW27"/>
  <c r="AU27"/>
  <c r="AS27"/>
  <c r="AQ27"/>
  <c r="AO27"/>
  <c r="AM27"/>
  <c r="AK27"/>
  <c r="AI27"/>
  <c r="AH27"/>
  <c r="AH28"/>
  <c r="AH30"/>
  <c r="AH29"/>
  <c r="AG27" l="1"/>
  <c r="AG28" s="1"/>
  <c r="AG29" s="1"/>
  <c r="AG30" s="1"/>
  <c r="C65" i="1" l="1"/>
  <c r="BI99" i="11" l="1"/>
  <c r="BI147"/>
  <c r="BI27"/>
  <c r="BI123"/>
  <c r="BI171"/>
  <c r="BJ123" l="1"/>
  <c r="BJ147"/>
  <c r="BJ27"/>
  <c r="BJ171"/>
  <c r="BJ99"/>
  <c r="BK99" l="1"/>
  <c r="BK27"/>
  <c r="BL27" l="1"/>
  <c r="BL99"/>
  <c r="C27" l="1"/>
  <c r="C123"/>
  <c r="DO123" s="1"/>
  <c r="C99"/>
  <c r="DO99" s="1"/>
  <c r="DO3"/>
  <c r="BM27" l="1"/>
  <c r="BM99"/>
  <c r="C51"/>
  <c r="DO51" s="1"/>
  <c r="C147"/>
  <c r="DO147" s="1"/>
  <c r="DO27"/>
  <c r="BN99" l="1"/>
  <c r="BN27"/>
  <c r="BO99" l="1"/>
  <c r="BO27"/>
  <c r="BP27" l="1"/>
  <c r="BP99"/>
  <c r="BQ99" l="1"/>
  <c r="BQ27"/>
  <c r="BR99" l="1"/>
  <c r="BR27"/>
  <c r="D27" l="1"/>
  <c r="D123"/>
  <c r="DP123" s="1"/>
  <c r="D99"/>
  <c r="DP99" s="1"/>
  <c r="D147" l="1"/>
  <c r="DP147" s="1"/>
  <c r="D51"/>
  <c r="DP51" s="1"/>
  <c r="DP27"/>
  <c r="BS27" l="1"/>
  <c r="BS99"/>
  <c r="BT27" l="1"/>
  <c r="BT99"/>
  <c r="BU99" l="1"/>
  <c r="BU27"/>
  <c r="BV99" l="1"/>
  <c r="BV27"/>
  <c r="BW99" l="1"/>
  <c r="BW27"/>
  <c r="BX27" l="1"/>
  <c r="BX99"/>
  <c r="E99" l="1"/>
  <c r="DQ99" s="1"/>
  <c r="E27"/>
  <c r="DQ171"/>
  <c r="DQ147"/>
  <c r="DQ123"/>
  <c r="DQ3"/>
  <c r="E51" l="1"/>
  <c r="DQ51" s="1"/>
  <c r="DQ27"/>
  <c r="BY99" l="1"/>
  <c r="BY27"/>
  <c r="BZ27" l="1"/>
  <c r="BZ99"/>
  <c r="CA99" l="1"/>
  <c r="CA27"/>
  <c r="CB27" l="1"/>
  <c r="CB99"/>
  <c r="CC99" l="1"/>
  <c r="CC27"/>
  <c r="F27" l="1"/>
  <c r="F99"/>
  <c r="DR99" s="1"/>
  <c r="DR147"/>
  <c r="DR123"/>
  <c r="DR171"/>
  <c r="DR3"/>
  <c r="F51" l="1"/>
  <c r="DR51" s="1"/>
  <c r="DR27"/>
  <c r="CD27" l="1"/>
  <c r="CD99"/>
  <c r="CE27" l="1"/>
  <c r="CE99"/>
  <c r="CF27" l="1"/>
  <c r="CF99"/>
  <c r="CG99" l="1"/>
  <c r="CG27"/>
  <c r="CH99" l="1"/>
  <c r="CH27"/>
  <c r="G27" l="1"/>
  <c r="G99"/>
  <c r="DS99" s="1"/>
  <c r="DS147"/>
  <c r="DS123"/>
  <c r="DS171"/>
  <c r="DS3"/>
  <c r="G51" l="1"/>
  <c r="DS51" s="1"/>
  <c r="DS27"/>
  <c r="CI27" l="1"/>
  <c r="CI99"/>
  <c r="H27" l="1"/>
  <c r="H99"/>
  <c r="DT99" s="1"/>
  <c r="DT123"/>
  <c r="DT147"/>
  <c r="DT171"/>
  <c r="DT3"/>
  <c r="H51" l="1"/>
  <c r="DT51" s="1"/>
  <c r="DT27"/>
  <c r="I27" l="1"/>
  <c r="I99"/>
  <c r="DU99" s="1"/>
  <c r="DU171"/>
  <c r="DU123"/>
  <c r="DU147"/>
  <c r="DU3"/>
  <c r="I51" l="1"/>
  <c r="DU51" s="1"/>
  <c r="DU27"/>
  <c r="J27" l="1"/>
  <c r="J99"/>
  <c r="DV99" s="1"/>
  <c r="DV147"/>
  <c r="DV123"/>
  <c r="DV171"/>
  <c r="DV3"/>
  <c r="J51" l="1"/>
  <c r="DV51" s="1"/>
  <c r="DV27"/>
  <c r="K27" l="1"/>
  <c r="K99"/>
  <c r="DW99" s="1"/>
  <c r="DW123"/>
  <c r="DW171"/>
  <c r="DW147"/>
  <c r="DW3"/>
  <c r="K51" l="1"/>
  <c r="DW51" s="1"/>
  <c r="DW27"/>
  <c r="L27" l="1"/>
  <c r="L99"/>
  <c r="DX99" s="1"/>
  <c r="DX147"/>
  <c r="DX171"/>
  <c r="DX123"/>
  <c r="DX3"/>
  <c r="L51" l="1"/>
  <c r="DX51" s="1"/>
  <c r="DX27"/>
  <c r="M27" l="1"/>
  <c r="M99"/>
  <c r="DY99" s="1"/>
  <c r="DY147"/>
  <c r="DY171"/>
  <c r="DY123"/>
  <c r="DY3"/>
  <c r="M51" l="1"/>
  <c r="DY51" s="1"/>
  <c r="DY27"/>
  <c r="N99" l="1"/>
  <c r="DZ99" s="1"/>
  <c r="N27"/>
  <c r="DZ171"/>
  <c r="DZ123"/>
  <c r="DZ147"/>
  <c r="DZ3"/>
  <c r="N51" l="1"/>
  <c r="DZ51" s="1"/>
  <c r="DZ27"/>
  <c r="O27" l="1"/>
  <c r="O99"/>
  <c r="EA99" s="1"/>
  <c r="EA171"/>
  <c r="EA147"/>
  <c r="EA123"/>
  <c r="EA3"/>
  <c r="O51" l="1"/>
  <c r="EA51" s="1"/>
  <c r="EA27"/>
  <c r="P27" l="1"/>
  <c r="P99"/>
  <c r="EB99" s="1"/>
  <c r="EB147"/>
  <c r="EB123"/>
  <c r="EB171"/>
  <c r="EB3"/>
  <c r="P51" l="1"/>
  <c r="EB51" s="1"/>
  <c r="EB27"/>
  <c r="Q27" l="1"/>
  <c r="Q99"/>
  <c r="EC99" s="1"/>
  <c r="EC123"/>
  <c r="EC171"/>
  <c r="EC147"/>
  <c r="EC3"/>
  <c r="Q51" l="1"/>
  <c r="EC51" s="1"/>
  <c r="EC27"/>
  <c r="R27" l="1"/>
  <c r="R99"/>
  <c r="ED99" s="1"/>
  <c r="ED171"/>
  <c r="ED147"/>
  <c r="ED123"/>
  <c r="ED3"/>
  <c r="R51" l="1"/>
  <c r="ED51" s="1"/>
  <c r="ED27"/>
  <c r="S27" l="1"/>
  <c r="S99"/>
  <c r="EE99" s="1"/>
  <c r="EE3"/>
  <c r="EE147"/>
  <c r="EE171"/>
  <c r="EE123"/>
  <c r="S51" l="1"/>
  <c r="EE51" s="1"/>
  <c r="EE27"/>
  <c r="T27" l="1"/>
  <c r="T99"/>
  <c r="EF99" s="1"/>
  <c r="EF171"/>
  <c r="EF123"/>
  <c r="EF147"/>
  <c r="EF3"/>
  <c r="T51" l="1"/>
  <c r="EF51" s="1"/>
  <c r="EF27"/>
  <c r="U27" l="1"/>
  <c r="U99"/>
  <c r="EG99" s="1"/>
  <c r="EG147"/>
  <c r="EG123"/>
  <c r="EG171"/>
  <c r="EG3"/>
  <c r="U51" l="1"/>
  <c r="EG51" s="1"/>
  <c r="EG27"/>
  <c r="V27" l="1"/>
  <c r="V99"/>
  <c r="EH99" s="1"/>
  <c r="EH123"/>
  <c r="EH147"/>
  <c r="EH171"/>
  <c r="EH3"/>
  <c r="V51" l="1"/>
  <c r="EH51" s="1"/>
  <c r="EH27"/>
  <c r="W99" l="1"/>
  <c r="EI99" s="1"/>
  <c r="W27"/>
  <c r="EI147"/>
  <c r="EI171"/>
  <c r="EI123"/>
  <c r="EI3"/>
  <c r="W51" l="1"/>
  <c r="EI51" s="1"/>
  <c r="EI27"/>
  <c r="X27" l="1"/>
  <c r="X99"/>
  <c r="EJ99" s="1"/>
  <c r="EJ147"/>
  <c r="EJ171"/>
  <c r="EJ123"/>
  <c r="EJ3"/>
  <c r="X51" l="1"/>
  <c r="EJ51" s="1"/>
  <c r="EJ27"/>
  <c r="Y27" l="1"/>
  <c r="Y99"/>
  <c r="EK99" s="1"/>
  <c r="EK171"/>
  <c r="EK123"/>
  <c r="EK3"/>
  <c r="EK147"/>
  <c r="Y51" l="1"/>
  <c r="EK51" s="1"/>
  <c r="EK27"/>
  <c r="Z99" l="1"/>
  <c r="EL99" s="1"/>
  <c r="Z27"/>
  <c r="EL171"/>
  <c r="EL147"/>
  <c r="EL123"/>
  <c r="EL3"/>
  <c r="Z51" l="1"/>
  <c r="EL51" s="1"/>
  <c r="EL27"/>
  <c r="AA27" l="1"/>
  <c r="AA99"/>
  <c r="EM99" s="1"/>
  <c r="EM123"/>
  <c r="EM171"/>
  <c r="EM147"/>
  <c r="EM3"/>
  <c r="AA51" l="1"/>
  <c r="EM51" s="1"/>
  <c r="EM27"/>
  <c r="AB27" l="1"/>
  <c r="AB99"/>
  <c r="EN99" s="1"/>
  <c r="EN123"/>
  <c r="EN147"/>
  <c r="EN171"/>
  <c r="EN3"/>
  <c r="AB51" l="1"/>
  <c r="EN51" s="1"/>
  <c r="EN27"/>
  <c r="AC27" l="1"/>
  <c r="AC99"/>
  <c r="EO99" s="1"/>
  <c r="EO3"/>
  <c r="EO147"/>
  <c r="EO171"/>
  <c r="EO123"/>
  <c r="AC51" l="1"/>
  <c r="EO51" s="1"/>
  <c r="EO27"/>
  <c r="C125" l="1"/>
  <c r="C101"/>
  <c r="C53" l="1"/>
  <c r="C149"/>
  <c r="C172" l="1"/>
  <c r="D27" i="10" l="1"/>
  <c r="D51" s="1"/>
  <c r="D75" s="1"/>
  <c r="C56" i="1" l="1"/>
  <c r="D56" l="1"/>
  <c r="E56" l="1"/>
  <c r="F56" l="1"/>
  <c r="G56" l="1"/>
  <c r="H56" l="1"/>
  <c r="I56" l="1"/>
  <c r="J56" l="1"/>
  <c r="K56" l="1"/>
  <c r="L56" l="1"/>
  <c r="M56" l="1"/>
  <c r="N56" l="1"/>
  <c r="O56" l="1"/>
  <c r="P56" l="1"/>
  <c r="Q56" l="1"/>
  <c r="R56" l="1"/>
  <c r="S56" l="1"/>
  <c r="T56" l="1"/>
  <c r="U56" l="1"/>
  <c r="V56" l="1"/>
  <c r="W56" l="1"/>
  <c r="X56" l="1"/>
  <c r="Y56" l="1"/>
  <c r="Z56" l="1"/>
  <c r="AA56" l="1"/>
  <c r="AB56" l="1"/>
  <c r="AC56" l="1"/>
  <c r="C70" l="1"/>
  <c r="D70" l="1"/>
  <c r="E70" l="1"/>
  <c r="F70" l="1"/>
  <c r="G70" l="1"/>
  <c r="H70" l="1"/>
  <c r="I70" l="1"/>
  <c r="J70" l="1"/>
  <c r="K70" l="1"/>
  <c r="L70" l="1"/>
  <c r="M70" l="1"/>
  <c r="N70" l="1"/>
  <c r="O70" l="1"/>
  <c r="P70" l="1"/>
  <c r="Q70" l="1"/>
  <c r="R70" l="1"/>
  <c r="S70" l="1"/>
  <c r="T70" l="1"/>
  <c r="U70" l="1"/>
  <c r="V70" l="1"/>
  <c r="W70" l="1"/>
  <c r="X70" l="1"/>
  <c r="Y70" l="1"/>
  <c r="Z70" l="1"/>
  <c r="AA70" l="1"/>
  <c r="AB70" l="1"/>
  <c r="AC70" l="1"/>
  <c r="C57" l="1"/>
  <c r="D57" l="1"/>
  <c r="E57" l="1"/>
  <c r="F57" l="1"/>
  <c r="G57" l="1"/>
  <c r="H57" l="1"/>
  <c r="I57" l="1"/>
  <c r="J57" l="1"/>
  <c r="K57" l="1"/>
  <c r="L57" l="1"/>
  <c r="M57" l="1"/>
  <c r="N57" l="1"/>
  <c r="O57" l="1"/>
  <c r="P57" l="1"/>
  <c r="Q57" l="1"/>
  <c r="R57" l="1"/>
  <c r="S57" l="1"/>
  <c r="T57" l="1"/>
  <c r="U57" l="1"/>
  <c r="V57" l="1"/>
  <c r="W57" l="1"/>
  <c r="X57" l="1"/>
  <c r="Y57" l="1"/>
  <c r="Z57" l="1"/>
  <c r="AA57" l="1"/>
  <c r="AB57" l="1"/>
  <c r="AC57" l="1"/>
  <c r="C69" l="1"/>
  <c r="D40" i="10" l="1"/>
  <c r="D64" s="1"/>
  <c r="D88" s="1"/>
  <c r="D69" i="1" l="1"/>
  <c r="E69" l="1"/>
  <c r="F69" l="1"/>
  <c r="G69" l="1"/>
  <c r="H69" l="1"/>
  <c r="I69" l="1"/>
  <c r="J69" l="1"/>
  <c r="K69" l="1"/>
  <c r="L69" l="1"/>
  <c r="M69" l="1"/>
  <c r="N69" l="1"/>
  <c r="O69" l="1"/>
  <c r="P69" l="1"/>
  <c r="Q69" l="1"/>
  <c r="R69" l="1"/>
  <c r="S69" l="1"/>
  <c r="T69" l="1"/>
  <c r="U69" l="1"/>
  <c r="V69" l="1"/>
  <c r="W69" l="1"/>
  <c r="X69" l="1"/>
  <c r="Y69" l="1"/>
  <c r="Z69" l="1"/>
  <c r="AA69" l="1"/>
  <c r="AB69" l="1"/>
  <c r="AC69" l="1"/>
  <c r="D45" i="10" l="1"/>
  <c r="D69" s="1"/>
  <c r="D93" s="1"/>
  <c r="C67" i="1" l="1"/>
  <c r="D38" i="10" l="1"/>
  <c r="D62" s="1"/>
  <c r="D86" s="1"/>
  <c r="D67" i="1" l="1"/>
  <c r="E67" l="1"/>
  <c r="F67" l="1"/>
  <c r="G67" l="1"/>
  <c r="H67" l="1"/>
  <c r="I67" l="1"/>
  <c r="J67" l="1"/>
  <c r="K67" l="1"/>
  <c r="L67" l="1"/>
  <c r="M67" l="1"/>
  <c r="N67" l="1"/>
  <c r="O67" l="1"/>
  <c r="P67" l="1"/>
  <c r="Q67" l="1"/>
  <c r="R67" l="1"/>
  <c r="S67" l="1"/>
  <c r="T67" l="1"/>
  <c r="U67" l="1"/>
  <c r="V67" l="1"/>
  <c r="W67" l="1"/>
  <c r="X67" l="1"/>
  <c r="Y67" l="1"/>
  <c r="Z67" l="1"/>
  <c r="AA67" l="1"/>
  <c r="AB67" l="1"/>
  <c r="AC67" l="1"/>
  <c r="D30" i="10" l="1"/>
  <c r="D54" s="1"/>
  <c r="D78" s="1"/>
  <c r="C59" i="1" l="1"/>
  <c r="D59" l="1"/>
  <c r="E59" l="1"/>
  <c r="F59" l="1"/>
  <c r="G59" l="1"/>
  <c r="H59" l="1"/>
  <c r="I59" l="1"/>
  <c r="J59" l="1"/>
  <c r="K59" l="1"/>
  <c r="L59" l="1"/>
  <c r="M59" l="1"/>
  <c r="N59" l="1"/>
  <c r="O59" l="1"/>
  <c r="P59" l="1"/>
  <c r="Q59" l="1"/>
  <c r="R59" l="1"/>
  <c r="S59" l="1"/>
  <c r="T59" l="1"/>
  <c r="U59" l="1"/>
  <c r="V59" l="1"/>
  <c r="W59" l="1"/>
  <c r="X59" l="1"/>
  <c r="Y59" l="1"/>
  <c r="Z59" l="1"/>
  <c r="AA59" l="1"/>
  <c r="AB59" l="1"/>
  <c r="AC59" l="1"/>
  <c r="D44" i="10" l="1"/>
  <c r="D68" s="1"/>
  <c r="D92" s="1"/>
  <c r="C73" i="1" l="1"/>
  <c r="D73" l="1"/>
  <c r="E73" l="1"/>
  <c r="F73" l="1"/>
  <c r="G73" l="1"/>
  <c r="H73" l="1"/>
  <c r="I73" l="1"/>
  <c r="J73" l="1"/>
  <c r="K73" l="1"/>
  <c r="L73" l="1"/>
  <c r="M73" l="1"/>
  <c r="N73" l="1"/>
  <c r="O73" l="1"/>
  <c r="P73" l="1"/>
  <c r="Q73" l="1"/>
  <c r="R73" l="1"/>
  <c r="S73" l="1"/>
  <c r="T73" l="1"/>
  <c r="U73" l="1"/>
  <c r="V73" l="1"/>
  <c r="W73" l="1"/>
  <c r="X73" l="1"/>
  <c r="Y73" l="1"/>
  <c r="Z73" l="1"/>
  <c r="AA73" l="1"/>
  <c r="AB73" l="1"/>
  <c r="AC73" l="1"/>
  <c r="D35" i="10" l="1"/>
  <c r="D59" s="1"/>
  <c r="D83" s="1"/>
  <c r="C64" i="1" l="1"/>
  <c r="D64" l="1"/>
  <c r="E64" l="1"/>
  <c r="F64" l="1"/>
  <c r="G64" l="1"/>
  <c r="H64" l="1"/>
  <c r="I64" l="1"/>
  <c r="J64" l="1"/>
  <c r="K64" l="1"/>
  <c r="L64" l="1"/>
  <c r="M64" l="1"/>
  <c r="N64" l="1"/>
  <c r="O64" l="1"/>
  <c r="P64" l="1"/>
  <c r="Q64" l="1"/>
  <c r="R64" l="1"/>
  <c r="S64" l="1"/>
  <c r="T64" l="1"/>
  <c r="U64" l="1"/>
  <c r="V64" l="1"/>
  <c r="W64" l="1"/>
  <c r="X64" l="1"/>
  <c r="Y64" l="1"/>
  <c r="Z64" l="1"/>
  <c r="AA64" l="1"/>
  <c r="AB64" l="1"/>
  <c r="AC64" l="1"/>
  <c r="D43" i="10" l="1"/>
  <c r="D67" s="1"/>
  <c r="D91" s="1"/>
  <c r="C72" i="1" l="1"/>
  <c r="D72" l="1"/>
  <c r="E72" l="1"/>
  <c r="F72" l="1"/>
  <c r="G72" l="1"/>
  <c r="H72" l="1"/>
  <c r="I72" l="1"/>
  <c r="J72" l="1"/>
  <c r="K72" l="1"/>
  <c r="L72" l="1"/>
  <c r="M72" l="1"/>
  <c r="N72" l="1"/>
  <c r="O72" l="1"/>
  <c r="P72" l="1"/>
  <c r="Q72" l="1"/>
  <c r="R72" l="1"/>
  <c r="S72" l="1"/>
  <c r="T72" l="1"/>
  <c r="U72" l="1"/>
  <c r="V72" l="1"/>
  <c r="W72" l="1"/>
  <c r="X72" l="1"/>
  <c r="Y72" l="1"/>
  <c r="Z72" l="1"/>
  <c r="AA72" l="1"/>
  <c r="AB72" l="1"/>
  <c r="AC72" l="1"/>
  <c r="D36" i="10" l="1"/>
  <c r="D60" s="1"/>
  <c r="D84" s="1"/>
  <c r="D65" i="1" l="1"/>
  <c r="E65" l="1"/>
  <c r="F65" l="1"/>
  <c r="G65" l="1"/>
  <c r="H65" l="1"/>
  <c r="I65" l="1"/>
  <c r="J65" l="1"/>
  <c r="K65" l="1"/>
  <c r="L65" l="1"/>
  <c r="M65" l="1"/>
  <c r="N65" l="1"/>
  <c r="O65" l="1"/>
  <c r="P65" l="1"/>
  <c r="Q65" l="1"/>
  <c r="R65" l="1"/>
  <c r="S65" l="1"/>
  <c r="T65" l="1"/>
  <c r="U65" l="1"/>
  <c r="V65" l="1"/>
  <c r="W65" l="1"/>
  <c r="X65" l="1"/>
  <c r="Y65" l="1"/>
  <c r="Z65" l="1"/>
  <c r="AA65" l="1"/>
  <c r="AB65" l="1"/>
  <c r="AC65" l="1"/>
  <c r="D33" i="10" l="1"/>
  <c r="D57" l="1"/>
  <c r="D81" l="1"/>
  <c r="AM6" i="9" l="1"/>
  <c r="AM8" l="1"/>
  <c r="AM7"/>
  <c r="C62" i="1" l="1"/>
  <c r="D62" l="1"/>
  <c r="E62" l="1"/>
  <c r="F62" l="1"/>
  <c r="G62" l="1"/>
  <c r="H62" l="1"/>
  <c r="I62" l="1"/>
  <c r="J62" l="1"/>
  <c r="K62" l="1"/>
  <c r="L62" l="1"/>
  <c r="M62" l="1"/>
  <c r="N62" l="1"/>
  <c r="O62" l="1"/>
  <c r="P62" l="1"/>
  <c r="Q62" l="1"/>
  <c r="R62" l="1"/>
  <c r="S62" l="1"/>
  <c r="T62" l="1"/>
  <c r="U62" l="1"/>
  <c r="V62" l="1"/>
  <c r="W62" l="1"/>
  <c r="X62" l="1"/>
  <c r="Y62" l="1"/>
  <c r="Z62" l="1"/>
  <c r="AA62" l="1"/>
  <c r="AB62" l="1"/>
  <c r="AC62" l="1"/>
  <c r="AM33" i="9" l="1"/>
  <c r="AM32"/>
  <c r="AM31"/>
  <c r="D34" i="10" l="1"/>
  <c r="D58" s="1"/>
  <c r="D82" s="1"/>
  <c r="C63" i="1" l="1"/>
  <c r="D63" l="1"/>
  <c r="E63" l="1"/>
  <c r="F63" l="1"/>
  <c r="G63" l="1"/>
  <c r="H63" l="1"/>
  <c r="I63" l="1"/>
  <c r="J63" l="1"/>
  <c r="K63" l="1"/>
  <c r="L63" l="1"/>
  <c r="M63" l="1"/>
  <c r="N63" l="1"/>
  <c r="O63" l="1"/>
  <c r="P63" l="1"/>
  <c r="Q63" l="1"/>
  <c r="R63" l="1"/>
  <c r="S63" l="1"/>
  <c r="T63" l="1"/>
  <c r="U63" l="1"/>
  <c r="V63" l="1"/>
  <c r="W63" l="1"/>
  <c r="X63" l="1"/>
  <c r="Y63" l="1"/>
  <c r="Z63" l="1"/>
  <c r="AA63" l="1"/>
  <c r="AB63" l="1"/>
  <c r="AC63" l="1"/>
  <c r="C71" l="1"/>
  <c r="D71" l="1"/>
  <c r="E71" l="1"/>
  <c r="F71" l="1"/>
  <c r="G71" l="1"/>
  <c r="H71" l="1"/>
  <c r="I71" l="1"/>
  <c r="J71" l="1"/>
  <c r="K71" l="1"/>
  <c r="L71" l="1"/>
  <c r="M71" l="1"/>
  <c r="N71" l="1"/>
  <c r="O71" l="1"/>
  <c r="P71" l="1"/>
  <c r="Q71" l="1"/>
  <c r="R71" l="1"/>
  <c r="S71" l="1"/>
  <c r="T71" l="1"/>
  <c r="U71" l="1"/>
  <c r="V71" l="1"/>
  <c r="W71" l="1"/>
  <c r="X71" l="1"/>
  <c r="Y71" l="1"/>
  <c r="Z71" l="1"/>
  <c r="AA71" l="1"/>
  <c r="AB71" l="1"/>
  <c r="AC71" l="1"/>
  <c r="C60" l="1"/>
  <c r="D60" l="1"/>
  <c r="E60" l="1"/>
  <c r="F60" l="1"/>
  <c r="G60" l="1"/>
  <c r="H60" l="1"/>
  <c r="I60" l="1"/>
  <c r="J60" l="1"/>
  <c r="K60" l="1"/>
  <c r="L60" l="1"/>
  <c r="M60" l="1"/>
  <c r="N60" l="1"/>
  <c r="O60" l="1"/>
  <c r="P60" l="1"/>
  <c r="Q60" l="1"/>
  <c r="R60" l="1"/>
  <c r="S60" l="1"/>
  <c r="T60" l="1"/>
  <c r="U60" l="1"/>
  <c r="V60" l="1"/>
  <c r="W60" l="1"/>
  <c r="X60" l="1"/>
  <c r="Y60" l="1"/>
  <c r="Z60" l="1"/>
  <c r="AA60" l="1"/>
  <c r="AB60" l="1"/>
  <c r="AC60" l="1"/>
  <c r="D47" i="10" l="1"/>
  <c r="D71" s="1"/>
  <c r="D95" s="1"/>
  <c r="C76" i="1" l="1"/>
  <c r="D76" l="1"/>
  <c r="E76" l="1"/>
  <c r="F76" l="1"/>
  <c r="G76" l="1"/>
  <c r="H76" l="1"/>
  <c r="I76" l="1"/>
  <c r="J76" l="1"/>
  <c r="K76" l="1"/>
  <c r="L76" l="1"/>
  <c r="M76" l="1"/>
  <c r="N76" l="1"/>
  <c r="O76" l="1"/>
  <c r="P76" l="1"/>
  <c r="Q76" l="1"/>
  <c r="R76" l="1"/>
  <c r="S76" l="1"/>
  <c r="T76" l="1"/>
  <c r="U76" l="1"/>
  <c r="V76" l="1"/>
  <c r="W76" l="1"/>
  <c r="X76" l="1"/>
  <c r="Y76" l="1"/>
  <c r="Z76" l="1"/>
  <c r="AA76" l="1"/>
  <c r="AB76" l="1"/>
  <c r="AC76" l="1"/>
  <c r="D37" i="10" l="1"/>
  <c r="D61" s="1"/>
  <c r="D85" s="1"/>
  <c r="C66" i="1" l="1"/>
  <c r="D66" l="1"/>
  <c r="E66" l="1"/>
  <c r="F66" l="1"/>
  <c r="G66" l="1"/>
  <c r="H66" l="1"/>
  <c r="I66" l="1"/>
  <c r="J66" l="1"/>
  <c r="K66" l="1"/>
  <c r="L66" l="1"/>
  <c r="M66" l="1"/>
  <c r="N66" l="1"/>
  <c r="O66" l="1"/>
  <c r="P66" l="1"/>
  <c r="Q66" l="1"/>
  <c r="R66" l="1"/>
  <c r="S66" l="1"/>
  <c r="T66" l="1"/>
  <c r="U66" l="1"/>
  <c r="V66" l="1"/>
  <c r="W66" l="1"/>
  <c r="X66" l="1"/>
  <c r="Y66" l="1"/>
  <c r="Z66" l="1"/>
  <c r="AA66" l="1"/>
  <c r="AB66" l="1"/>
  <c r="AC66" l="1"/>
  <c r="DO95" i="11" l="1"/>
  <c r="BI167"/>
  <c r="BI143"/>
  <c r="BI191"/>
  <c r="DO191" s="1"/>
  <c r="BI119"/>
  <c r="BI47"/>
  <c r="DP95" l="1"/>
  <c r="BJ191"/>
  <c r="DP191" s="1"/>
  <c r="BJ167"/>
  <c r="BJ119"/>
  <c r="BJ143"/>
  <c r="BJ47"/>
  <c r="DQ95" l="1"/>
  <c r="BK119"/>
  <c r="BK47"/>
  <c r="DR95" l="1"/>
  <c r="BL47"/>
  <c r="BL119"/>
  <c r="DS95" l="1"/>
  <c r="BM47"/>
  <c r="BM119"/>
  <c r="DT95" l="1"/>
  <c r="BN47"/>
  <c r="BN119"/>
  <c r="DU95" l="1"/>
  <c r="BO47"/>
  <c r="BO119"/>
  <c r="DV95" l="1"/>
  <c r="BP119"/>
  <c r="BP47"/>
  <c r="DW95" l="1"/>
  <c r="BQ119"/>
  <c r="BQ47"/>
  <c r="DX95" l="1"/>
  <c r="BR119"/>
  <c r="BR47"/>
  <c r="DY95" l="1"/>
  <c r="BS119"/>
  <c r="BS47"/>
  <c r="DZ95" l="1"/>
  <c r="BT119"/>
  <c r="BT47"/>
  <c r="EA95" l="1"/>
  <c r="BU47"/>
  <c r="BU119"/>
  <c r="EB95" l="1"/>
  <c r="BV47"/>
  <c r="BV119"/>
  <c r="EC95" l="1"/>
  <c r="BW47"/>
  <c r="BW119"/>
  <c r="ED95" l="1"/>
  <c r="BX47"/>
  <c r="BX119"/>
  <c r="EE95" l="1"/>
  <c r="BY119"/>
  <c r="BY47"/>
  <c r="EF95" l="1"/>
  <c r="BZ47"/>
  <c r="BZ119"/>
  <c r="EG95" l="1"/>
  <c r="CA47"/>
  <c r="CA119"/>
  <c r="EH95" l="1"/>
  <c r="CB119"/>
  <c r="CB47"/>
  <c r="EI95" l="1"/>
  <c r="CC119"/>
  <c r="CC47"/>
  <c r="EJ95" l="1"/>
  <c r="CD119"/>
  <c r="CD47"/>
  <c r="EK95" l="1"/>
  <c r="CE47"/>
  <c r="CE119"/>
  <c r="EL95" l="1"/>
  <c r="CF47"/>
  <c r="CF119"/>
  <c r="EM95" l="1"/>
  <c r="CG119"/>
  <c r="CG47"/>
  <c r="EN95" l="1"/>
  <c r="CH119"/>
  <c r="CH47"/>
  <c r="EO95" l="1"/>
  <c r="CI47"/>
  <c r="CI119"/>
  <c r="C119" l="1"/>
  <c r="DO119" s="1"/>
  <c r="C47"/>
  <c r="C143"/>
  <c r="DO143" s="1"/>
  <c r="DO23"/>
  <c r="C71" l="1"/>
  <c r="C167"/>
  <c r="DO167" s="1"/>
  <c r="DO47"/>
  <c r="C190" l="1"/>
  <c r="DO71"/>
  <c r="D143" l="1"/>
  <c r="DP143" s="1"/>
  <c r="D47"/>
  <c r="D119"/>
  <c r="DP119" s="1"/>
  <c r="DP23"/>
  <c r="D167" l="1"/>
  <c r="DP167" s="1"/>
  <c r="D71"/>
  <c r="DP47"/>
  <c r="DP71" l="1"/>
  <c r="D190"/>
  <c r="E47" l="1"/>
  <c r="E119"/>
  <c r="DQ119" s="1"/>
  <c r="DQ167"/>
  <c r="DQ143"/>
  <c r="DQ191"/>
  <c r="DQ23"/>
  <c r="E71" l="1"/>
  <c r="DQ71" s="1"/>
  <c r="DQ47"/>
  <c r="F119" l="1"/>
  <c r="DR119" s="1"/>
  <c r="F47"/>
  <c r="DR167"/>
  <c r="DR23"/>
  <c r="DR191"/>
  <c r="DR143"/>
  <c r="F71" l="1"/>
  <c r="DR71" s="1"/>
  <c r="DR47"/>
  <c r="G47" l="1"/>
  <c r="G119"/>
  <c r="DS119" s="1"/>
  <c r="DS167"/>
  <c r="DS143"/>
  <c r="DS191"/>
  <c r="DS23"/>
  <c r="G71" l="1"/>
  <c r="DS71" s="1"/>
  <c r="DS47"/>
  <c r="H119" l="1"/>
  <c r="DT119" s="1"/>
  <c r="H47"/>
  <c r="DT191"/>
  <c r="DT167"/>
  <c r="DT143"/>
  <c r="DT23"/>
  <c r="H71" l="1"/>
  <c r="DT71" s="1"/>
  <c r="DT47"/>
  <c r="I47" l="1"/>
  <c r="I119"/>
  <c r="DU119" s="1"/>
  <c r="DU191"/>
  <c r="DU143"/>
  <c r="DU167"/>
  <c r="DU23"/>
  <c r="I71" l="1"/>
  <c r="DU71" s="1"/>
  <c r="DU47"/>
  <c r="J47" l="1"/>
  <c r="J119"/>
  <c r="DV119" s="1"/>
  <c r="DV143"/>
  <c r="DV167"/>
  <c r="DV191"/>
  <c r="DV23"/>
  <c r="J71" l="1"/>
  <c r="DV71" s="1"/>
  <c r="DV47"/>
  <c r="K119" l="1"/>
  <c r="DW119" s="1"/>
  <c r="K47"/>
  <c r="DW191"/>
  <c r="DW143"/>
  <c r="DW167"/>
  <c r="DW23"/>
  <c r="K71" l="1"/>
  <c r="DW71" s="1"/>
  <c r="DW47"/>
  <c r="L119" l="1"/>
  <c r="DX119" s="1"/>
  <c r="L47"/>
  <c r="DX167"/>
  <c r="DX191"/>
  <c r="DX143"/>
  <c r="DX23"/>
  <c r="L71" l="1"/>
  <c r="DX71" s="1"/>
  <c r="DX47"/>
  <c r="M47" l="1"/>
  <c r="M119"/>
  <c r="DY119" s="1"/>
  <c r="DY191"/>
  <c r="DY143"/>
  <c r="DY167"/>
  <c r="DY23"/>
  <c r="M71" l="1"/>
  <c r="DY71" s="1"/>
  <c r="DY47"/>
  <c r="N119" l="1"/>
  <c r="DZ119" s="1"/>
  <c r="N47"/>
  <c r="DZ191"/>
  <c r="DZ143"/>
  <c r="DZ167"/>
  <c r="DZ23"/>
  <c r="N71" l="1"/>
  <c r="DZ71" s="1"/>
  <c r="DZ47"/>
  <c r="O47" l="1"/>
  <c r="O119"/>
  <c r="EA119" s="1"/>
  <c r="EA167"/>
  <c r="EA191"/>
  <c r="EA143"/>
  <c r="EA23"/>
  <c r="O71" l="1"/>
  <c r="EA71" s="1"/>
  <c r="EA47"/>
  <c r="P47" l="1"/>
  <c r="P119"/>
  <c r="EB119" s="1"/>
  <c r="EB167"/>
  <c r="EB143"/>
  <c r="EB191"/>
  <c r="EB23"/>
  <c r="P71" l="1"/>
  <c r="EB71" s="1"/>
  <c r="EB47"/>
  <c r="Q119" l="1"/>
  <c r="EC119" s="1"/>
  <c r="Q47"/>
  <c r="EC191"/>
  <c r="EC143"/>
  <c r="EC23"/>
  <c r="EC167"/>
  <c r="Q71" l="1"/>
  <c r="EC71" s="1"/>
  <c r="EC47"/>
  <c r="R47" l="1"/>
  <c r="R119"/>
  <c r="ED119" s="1"/>
  <c r="ED191"/>
  <c r="ED143"/>
  <c r="ED167"/>
  <c r="ED23"/>
  <c r="R71" l="1"/>
  <c r="ED71" s="1"/>
  <c r="ED47"/>
  <c r="S119" l="1"/>
  <c r="EE119" s="1"/>
  <c r="S47"/>
  <c r="EE191"/>
  <c r="EE143"/>
  <c r="EE167"/>
  <c r="EE23"/>
  <c r="S71" l="1"/>
  <c r="EE71" s="1"/>
  <c r="EE47"/>
  <c r="T47" l="1"/>
  <c r="T119"/>
  <c r="EF119" s="1"/>
  <c r="EF23"/>
  <c r="EF143"/>
  <c r="EF191"/>
  <c r="EF167"/>
  <c r="T71" l="1"/>
  <c r="EF71" s="1"/>
  <c r="EF47"/>
  <c r="U119" l="1"/>
  <c r="EG119" s="1"/>
  <c r="U47"/>
  <c r="EG191"/>
  <c r="EG167"/>
  <c r="EG143"/>
  <c r="EG23"/>
  <c r="U71" l="1"/>
  <c r="EG71" s="1"/>
  <c r="EG47"/>
  <c r="V119" l="1"/>
  <c r="EH119" s="1"/>
  <c r="V47"/>
  <c r="EH191"/>
  <c r="EH23"/>
  <c r="EH143"/>
  <c r="EH167"/>
  <c r="V71" l="1"/>
  <c r="EH71" s="1"/>
  <c r="EH47"/>
  <c r="W119" l="1"/>
  <c r="EI119" s="1"/>
  <c r="W47"/>
  <c r="EI191"/>
  <c r="EI143"/>
  <c r="EI23"/>
  <c r="EI167"/>
  <c r="W71" l="1"/>
  <c r="EI71" s="1"/>
  <c r="EI47"/>
  <c r="X119" l="1"/>
  <c r="EJ119" s="1"/>
  <c r="X47"/>
  <c r="EJ143"/>
  <c r="EJ23"/>
  <c r="EJ191"/>
  <c r="EJ167"/>
  <c r="X71" l="1"/>
  <c r="EJ71" s="1"/>
  <c r="EJ47"/>
  <c r="Y47" l="1"/>
  <c r="Y119"/>
  <c r="EK119" s="1"/>
  <c r="EK143"/>
  <c r="EK191"/>
  <c r="EK167"/>
  <c r="EK23"/>
  <c r="Y71" l="1"/>
  <c r="EK71" s="1"/>
  <c r="EK47"/>
  <c r="Z119" l="1"/>
  <c r="EL119" s="1"/>
  <c r="Z47"/>
  <c r="EL143"/>
  <c r="EL167"/>
  <c r="EL191"/>
  <c r="EL23"/>
  <c r="Z71" l="1"/>
  <c r="EL71" s="1"/>
  <c r="EL47"/>
  <c r="AA47" l="1"/>
  <c r="AA119"/>
  <c r="EM119" s="1"/>
  <c r="EM23"/>
  <c r="EM191"/>
  <c r="EM167"/>
  <c r="EM143"/>
  <c r="AA71" l="1"/>
  <c r="EM71" s="1"/>
  <c r="EM47"/>
  <c r="AB119" l="1"/>
  <c r="EN119" s="1"/>
  <c r="AB47"/>
  <c r="EN143"/>
  <c r="EN167"/>
  <c r="EN191"/>
  <c r="EN23"/>
  <c r="AB71" l="1"/>
  <c r="EN71" s="1"/>
  <c r="EN47"/>
  <c r="AC47" l="1"/>
  <c r="AC119"/>
  <c r="EO119" s="1"/>
  <c r="EO191"/>
  <c r="EO143"/>
  <c r="EO23"/>
  <c r="EO167"/>
  <c r="AC71" l="1"/>
  <c r="EO71" s="1"/>
  <c r="EO47"/>
  <c r="DO90" l="1"/>
  <c r="BI114"/>
  <c r="BI42"/>
  <c r="DP90" l="1"/>
  <c r="BJ42"/>
  <c r="BJ114"/>
  <c r="DQ90" l="1"/>
  <c r="BK42"/>
  <c r="BK114"/>
  <c r="DR90" l="1"/>
  <c r="BL42"/>
  <c r="BL114"/>
  <c r="DS90" l="1"/>
  <c r="BM42"/>
  <c r="BM114"/>
  <c r="DT90" l="1"/>
  <c r="BN42"/>
  <c r="BN114"/>
  <c r="DU90" l="1"/>
  <c r="BO42"/>
  <c r="BO114"/>
  <c r="DV90" l="1"/>
  <c r="BP114"/>
  <c r="BP42"/>
  <c r="DW90" l="1"/>
  <c r="BQ42"/>
  <c r="BQ114"/>
  <c r="DX90" l="1"/>
  <c r="BR42"/>
  <c r="BR114"/>
  <c r="DY90" l="1"/>
  <c r="BS114"/>
  <c r="BS42"/>
  <c r="DZ90" l="1"/>
  <c r="BT114"/>
  <c r="BT42"/>
  <c r="EA90" l="1"/>
  <c r="BU114"/>
  <c r="BU42"/>
  <c r="EB90" l="1"/>
  <c r="BV114"/>
  <c r="BV42"/>
  <c r="EC90" l="1"/>
  <c r="BW114"/>
  <c r="BW42"/>
  <c r="ED90" l="1"/>
  <c r="BX114"/>
  <c r="BX42"/>
  <c r="EE90" l="1"/>
  <c r="BY42"/>
  <c r="BY114"/>
  <c r="EF90" l="1"/>
  <c r="BZ42"/>
  <c r="BZ114"/>
  <c r="EG90" l="1"/>
  <c r="CA114"/>
  <c r="CA42"/>
  <c r="EH90" l="1"/>
  <c r="CB114"/>
  <c r="CB42"/>
  <c r="EI90" l="1"/>
  <c r="CC114"/>
  <c r="CC42"/>
  <c r="EJ90" l="1"/>
  <c r="CD114"/>
  <c r="CD42"/>
  <c r="EK90" l="1"/>
  <c r="CE114"/>
  <c r="CE42"/>
  <c r="C114" l="1"/>
  <c r="DO114" s="1"/>
  <c r="C42"/>
  <c r="DO18"/>
  <c r="C66" l="1"/>
  <c r="DO42"/>
  <c r="DO66" l="1"/>
  <c r="EL90" l="1"/>
  <c r="CF42"/>
  <c r="CF114"/>
  <c r="D114" l="1"/>
  <c r="DP114" s="1"/>
  <c r="D42"/>
  <c r="DP18"/>
  <c r="D66" l="1"/>
  <c r="DP42"/>
  <c r="DP66" l="1"/>
  <c r="EM90" l="1"/>
  <c r="CG114"/>
  <c r="CG42"/>
  <c r="E114" l="1"/>
  <c r="DQ114" s="1"/>
  <c r="E42"/>
  <c r="DQ18"/>
  <c r="EN90" l="1"/>
  <c r="CH42"/>
  <c r="CH114"/>
  <c r="E66"/>
  <c r="DQ66" s="1"/>
  <c r="DQ42"/>
  <c r="EO90" l="1"/>
  <c r="CI42"/>
  <c r="CI114"/>
  <c r="F42" l="1"/>
  <c r="F114"/>
  <c r="DR114" s="1"/>
  <c r="DR18"/>
  <c r="F66" l="1"/>
  <c r="DR66" s="1"/>
  <c r="DR42"/>
  <c r="G42" l="1"/>
  <c r="G114"/>
  <c r="DS114" s="1"/>
  <c r="DS18"/>
  <c r="G66" l="1"/>
  <c r="DS66" s="1"/>
  <c r="DS42"/>
  <c r="H42" l="1"/>
  <c r="H114"/>
  <c r="DT114" s="1"/>
  <c r="DT18"/>
  <c r="H66" l="1"/>
  <c r="DT66" s="1"/>
  <c r="DT42"/>
  <c r="I114" l="1"/>
  <c r="DU114" s="1"/>
  <c r="I42"/>
  <c r="DU18"/>
  <c r="I66" l="1"/>
  <c r="DU66" s="1"/>
  <c r="DU42"/>
  <c r="J42" l="1"/>
  <c r="J114"/>
  <c r="DV114" s="1"/>
  <c r="DV18"/>
  <c r="J66" l="1"/>
  <c r="DV66" s="1"/>
  <c r="DV42"/>
  <c r="K114" l="1"/>
  <c r="DW114" s="1"/>
  <c r="K42"/>
  <c r="DW18"/>
  <c r="K66" l="1"/>
  <c r="DW66" s="1"/>
  <c r="DW42"/>
  <c r="L42" l="1"/>
  <c r="L114"/>
  <c r="DX114" s="1"/>
  <c r="DX18"/>
  <c r="L66" l="1"/>
  <c r="DX66" s="1"/>
  <c r="DX42"/>
  <c r="M114" l="1"/>
  <c r="DY114" s="1"/>
  <c r="M42"/>
  <c r="DY18"/>
  <c r="M66" l="1"/>
  <c r="DY66" s="1"/>
  <c r="DY42"/>
  <c r="N42" l="1"/>
  <c r="N114"/>
  <c r="DZ114" s="1"/>
  <c r="DZ18"/>
  <c r="N66" l="1"/>
  <c r="DZ66" s="1"/>
  <c r="DZ42"/>
  <c r="O114" l="1"/>
  <c r="EA114" s="1"/>
  <c r="O42"/>
  <c r="EA18"/>
  <c r="O66" l="1"/>
  <c r="EA66" s="1"/>
  <c r="EA42"/>
  <c r="P42" l="1"/>
  <c r="P114"/>
  <c r="EB114" s="1"/>
  <c r="EB18"/>
  <c r="P66" l="1"/>
  <c r="EB66" s="1"/>
  <c r="EB42"/>
  <c r="Q114" l="1"/>
  <c r="EC114" s="1"/>
  <c r="Q42"/>
  <c r="EC18"/>
  <c r="Q66" l="1"/>
  <c r="EC66" s="1"/>
  <c r="EC42"/>
  <c r="R114" l="1"/>
  <c r="ED114" s="1"/>
  <c r="R42"/>
  <c r="ED18"/>
  <c r="R66" l="1"/>
  <c r="ED66" s="1"/>
  <c r="ED42"/>
  <c r="S114" l="1"/>
  <c r="EE114" s="1"/>
  <c r="S42"/>
  <c r="EE18"/>
  <c r="S66" l="1"/>
  <c r="EE66" s="1"/>
  <c r="EE42"/>
  <c r="T42" l="1"/>
  <c r="T114"/>
  <c r="EF114" s="1"/>
  <c r="EF18"/>
  <c r="T66" l="1"/>
  <c r="EF66" s="1"/>
  <c r="EF42"/>
  <c r="U114" l="1"/>
  <c r="EG114" s="1"/>
  <c r="U42"/>
  <c r="EG18"/>
  <c r="U66" l="1"/>
  <c r="EG66" s="1"/>
  <c r="EG42"/>
  <c r="V42" l="1"/>
  <c r="V114"/>
  <c r="EH114" s="1"/>
  <c r="EH18"/>
  <c r="V66" l="1"/>
  <c r="EH66" s="1"/>
  <c r="EH42"/>
  <c r="W114" l="1"/>
  <c r="EI114" s="1"/>
  <c r="W42"/>
  <c r="EI18"/>
  <c r="W66" l="1"/>
  <c r="EI66" s="1"/>
  <c r="EI42"/>
  <c r="X42" l="1"/>
  <c r="X114"/>
  <c r="EJ114" s="1"/>
  <c r="EJ18"/>
  <c r="X66" l="1"/>
  <c r="EJ66" s="1"/>
  <c r="EJ42"/>
  <c r="Y114" l="1"/>
  <c r="EK114" s="1"/>
  <c r="Y42"/>
  <c r="EK18"/>
  <c r="Y66" l="1"/>
  <c r="EK66" s="1"/>
  <c r="EK42"/>
  <c r="Z114" l="1"/>
  <c r="EL114" s="1"/>
  <c r="Z42"/>
  <c r="EL18"/>
  <c r="Z66" l="1"/>
  <c r="EL66" s="1"/>
  <c r="EL42"/>
  <c r="AA114" l="1"/>
  <c r="EM114" s="1"/>
  <c r="AA42"/>
  <c r="EM18"/>
  <c r="AA66" l="1"/>
  <c r="EM66" s="1"/>
  <c r="EM42"/>
  <c r="AB114" l="1"/>
  <c r="EN114" s="1"/>
  <c r="AB42"/>
  <c r="EN18"/>
  <c r="AB66" l="1"/>
  <c r="EN66" s="1"/>
  <c r="EN42"/>
  <c r="AC42" l="1"/>
  <c r="AC114" l="1"/>
  <c r="EO114" s="1"/>
  <c r="EO18"/>
  <c r="AC66" l="1"/>
  <c r="EO66" s="1"/>
  <c r="EO42"/>
  <c r="DO79" l="1"/>
  <c r="BI103"/>
  <c r="BI31"/>
  <c r="DP79" l="1"/>
  <c r="BJ31"/>
  <c r="BJ103"/>
  <c r="DQ79" l="1"/>
  <c r="BK31"/>
  <c r="BK103"/>
  <c r="DR79" l="1"/>
  <c r="BL103"/>
  <c r="BL31"/>
  <c r="DS79" l="1"/>
  <c r="BM103"/>
  <c r="BM31"/>
  <c r="DT79" l="1"/>
  <c r="BN103"/>
  <c r="BN31"/>
  <c r="DU79" l="1"/>
  <c r="BO31"/>
  <c r="BO103"/>
  <c r="DV79" l="1"/>
  <c r="BP31"/>
  <c r="BP103"/>
  <c r="DW79" l="1"/>
  <c r="BQ103"/>
  <c r="BQ31"/>
  <c r="DX79" l="1"/>
  <c r="BR31"/>
  <c r="BR103"/>
  <c r="DY79" l="1"/>
  <c r="BS103"/>
  <c r="BS31"/>
  <c r="DZ79" l="1"/>
  <c r="BT103"/>
  <c r="BT31"/>
  <c r="EA79" l="1"/>
  <c r="BU103"/>
  <c r="BU31"/>
  <c r="EB79" l="1"/>
  <c r="BV103"/>
  <c r="BV31"/>
  <c r="EC79" l="1"/>
  <c r="BW103"/>
  <c r="BW31"/>
  <c r="ED79" l="1"/>
  <c r="BX103"/>
  <c r="BX31"/>
  <c r="EE79" l="1"/>
  <c r="BY31"/>
  <c r="BY103"/>
  <c r="EF79" l="1"/>
  <c r="BZ103"/>
  <c r="BZ31"/>
  <c r="EG79" l="1"/>
  <c r="CA103"/>
  <c r="CA31"/>
  <c r="EH79" l="1"/>
  <c r="CB31"/>
  <c r="CB103"/>
  <c r="EI79" l="1"/>
  <c r="CC103"/>
  <c r="CC31"/>
  <c r="EJ79" l="1"/>
  <c r="CD103"/>
  <c r="CD31"/>
  <c r="EK79" l="1"/>
  <c r="CE103"/>
  <c r="CE31"/>
  <c r="EL79" l="1"/>
  <c r="CF103"/>
  <c r="CF31"/>
  <c r="EM79" l="1"/>
  <c r="CG103"/>
  <c r="CG31"/>
  <c r="C103" l="1"/>
  <c r="DO103" s="1"/>
  <c r="C31"/>
  <c r="DO7"/>
  <c r="C55" l="1"/>
  <c r="DO31"/>
  <c r="C174" l="1"/>
  <c r="DO55"/>
  <c r="EN79" l="1"/>
  <c r="CH31"/>
  <c r="CH103"/>
  <c r="D31" l="1"/>
  <c r="D103"/>
  <c r="DP103" s="1"/>
  <c r="DP7"/>
  <c r="D55" l="1"/>
  <c r="DP31"/>
  <c r="EO79" l="1"/>
  <c r="CI103"/>
  <c r="CI31"/>
  <c r="D174"/>
  <c r="DP55"/>
  <c r="E103" l="1"/>
  <c r="DQ103" s="1"/>
  <c r="E31"/>
  <c r="DQ7"/>
  <c r="E55" l="1"/>
  <c r="DQ55" s="1"/>
  <c r="DQ31"/>
  <c r="F103" l="1"/>
  <c r="DR103" s="1"/>
  <c r="F31"/>
  <c r="DR7"/>
  <c r="F55" l="1"/>
  <c r="DR55" s="1"/>
  <c r="DR31"/>
  <c r="G31" l="1"/>
  <c r="G103"/>
  <c r="DS103" s="1"/>
  <c r="DS7"/>
  <c r="G55" l="1"/>
  <c r="DS55" s="1"/>
  <c r="DS31"/>
  <c r="H31" l="1"/>
  <c r="H103"/>
  <c r="DT103" s="1"/>
  <c r="DT7"/>
  <c r="H55" l="1"/>
  <c r="DT55" s="1"/>
  <c r="DT31"/>
  <c r="I31" l="1"/>
  <c r="I103"/>
  <c r="DU103" s="1"/>
  <c r="DU7"/>
  <c r="I55" l="1"/>
  <c r="DU55" s="1"/>
  <c r="DU31"/>
  <c r="J31" l="1"/>
  <c r="J103"/>
  <c r="DV103" s="1"/>
  <c r="DV7"/>
  <c r="J55" l="1"/>
  <c r="DV55" s="1"/>
  <c r="DV31"/>
  <c r="K103" l="1"/>
  <c r="DW103" s="1"/>
  <c r="K31"/>
  <c r="DW7"/>
  <c r="K55" l="1"/>
  <c r="DW55" s="1"/>
  <c r="DW31"/>
  <c r="L31" l="1"/>
  <c r="L103"/>
  <c r="DX103" s="1"/>
  <c r="DX7"/>
  <c r="L55" l="1"/>
  <c r="DX55" s="1"/>
  <c r="DX31"/>
  <c r="M31" l="1"/>
  <c r="M103"/>
  <c r="DY103" s="1"/>
  <c r="DY7"/>
  <c r="M55" l="1"/>
  <c r="DY55" s="1"/>
  <c r="DY31"/>
  <c r="N103" l="1"/>
  <c r="DZ103" s="1"/>
  <c r="N31"/>
  <c r="DZ7"/>
  <c r="N55" l="1"/>
  <c r="DZ55" s="1"/>
  <c r="DZ31"/>
  <c r="O31" l="1"/>
  <c r="O103"/>
  <c r="EA103" s="1"/>
  <c r="EA7"/>
  <c r="O55" l="1"/>
  <c r="EA55" s="1"/>
  <c r="EA31"/>
  <c r="P31" l="1"/>
  <c r="P103"/>
  <c r="EB103" s="1"/>
  <c r="EB7"/>
  <c r="P55" l="1"/>
  <c r="EB55" s="1"/>
  <c r="EB31"/>
  <c r="Q31" l="1"/>
  <c r="Q103"/>
  <c r="EC103" s="1"/>
  <c r="EC7"/>
  <c r="Q55" l="1"/>
  <c r="EC55" s="1"/>
  <c r="EC31"/>
  <c r="R31" l="1"/>
  <c r="R103"/>
  <c r="ED103" s="1"/>
  <c r="ED7"/>
  <c r="R55" l="1"/>
  <c r="ED55" s="1"/>
  <c r="ED31"/>
  <c r="S103" l="1"/>
  <c r="EE103" s="1"/>
  <c r="S31"/>
  <c r="EE7"/>
  <c r="S55" l="1"/>
  <c r="EE55" s="1"/>
  <c r="EE31"/>
  <c r="T31" l="1"/>
  <c r="T103"/>
  <c r="EF103" s="1"/>
  <c r="EF7"/>
  <c r="T55" l="1"/>
  <c r="EF55" s="1"/>
  <c r="EF31"/>
  <c r="U31" l="1"/>
  <c r="U103"/>
  <c r="EG103" s="1"/>
  <c r="EG7"/>
  <c r="U55" l="1"/>
  <c r="EG55" s="1"/>
  <c r="EG31"/>
  <c r="V103" l="1"/>
  <c r="EH103" s="1"/>
  <c r="V31"/>
  <c r="EH7"/>
  <c r="V55" l="1"/>
  <c r="EH55" s="1"/>
  <c r="EH31"/>
  <c r="W31" l="1"/>
  <c r="W103"/>
  <c r="EI103" s="1"/>
  <c r="EI7"/>
  <c r="W55" l="1"/>
  <c r="EI55" s="1"/>
  <c r="EI31"/>
  <c r="X31" l="1"/>
  <c r="X103"/>
  <c r="EJ103" s="1"/>
  <c r="EJ7"/>
  <c r="X55" l="1"/>
  <c r="EJ55" s="1"/>
  <c r="EJ31"/>
  <c r="Y31" l="1"/>
  <c r="Y103"/>
  <c r="EK103" s="1"/>
  <c r="EK7"/>
  <c r="Y55" l="1"/>
  <c r="EK55" s="1"/>
  <c r="EK31"/>
  <c r="Z31" l="1"/>
  <c r="Z103"/>
  <c r="EL103" s="1"/>
  <c r="EL7"/>
  <c r="Z55" l="1"/>
  <c r="EL55" s="1"/>
  <c r="EL31"/>
  <c r="AA103" l="1"/>
  <c r="EM103" s="1"/>
  <c r="AA31"/>
  <c r="EM7"/>
  <c r="AA55" l="1"/>
  <c r="EM55" s="1"/>
  <c r="EM31"/>
  <c r="AB103" l="1"/>
  <c r="EN103" s="1"/>
  <c r="AB31"/>
  <c r="EN7"/>
  <c r="AB55" l="1"/>
  <c r="EN55" s="1"/>
  <c r="EN31"/>
  <c r="AC31" l="1"/>
  <c r="AC103"/>
  <c r="EO103" s="1"/>
  <c r="EO7"/>
  <c r="AC55" l="1"/>
  <c r="EO55" s="1"/>
  <c r="EO31"/>
  <c r="DO82" l="1"/>
  <c r="BI34"/>
  <c r="BI154"/>
  <c r="BI106"/>
  <c r="BI178"/>
  <c r="BI130"/>
  <c r="DO10" l="1"/>
  <c r="C34"/>
  <c r="C130"/>
  <c r="DO130" s="1"/>
  <c r="C106"/>
  <c r="DO106" s="1"/>
  <c r="C58" l="1"/>
  <c r="C154"/>
  <c r="DO154" s="1"/>
  <c r="DO34"/>
  <c r="C177" l="1"/>
  <c r="DO58"/>
  <c r="DP82" l="1"/>
  <c r="BJ154"/>
  <c r="BJ130"/>
  <c r="BJ34"/>
  <c r="BJ178"/>
  <c r="BJ106"/>
  <c r="DP10" l="1"/>
  <c r="D34"/>
  <c r="D106"/>
  <c r="DP106" s="1"/>
  <c r="D130"/>
  <c r="DP130" s="1"/>
  <c r="DQ82" l="1"/>
  <c r="BK34"/>
  <c r="BK106"/>
  <c r="D154"/>
  <c r="DP154" s="1"/>
  <c r="D58"/>
  <c r="DP34"/>
  <c r="D177" l="1"/>
  <c r="DP58"/>
  <c r="DR82" l="1"/>
  <c r="BL106"/>
  <c r="BL34"/>
  <c r="DS82" l="1"/>
  <c r="E34"/>
  <c r="E106"/>
  <c r="DQ106" s="1"/>
  <c r="DQ178"/>
  <c r="DQ154"/>
  <c r="DQ130"/>
  <c r="DQ10"/>
  <c r="BM106"/>
  <c r="BM34"/>
  <c r="E58" l="1"/>
  <c r="DQ58" s="1"/>
  <c r="DQ34"/>
  <c r="DT82" l="1"/>
  <c r="BN34"/>
  <c r="BN106"/>
  <c r="DU82" l="1"/>
  <c r="BO106"/>
  <c r="BO34"/>
  <c r="DV82" l="1"/>
  <c r="BP34"/>
  <c r="BP106"/>
  <c r="F106" l="1"/>
  <c r="DR106" s="1"/>
  <c r="F34"/>
  <c r="DR178"/>
  <c r="DR154"/>
  <c r="DR130"/>
  <c r="DR10"/>
  <c r="F58" l="1"/>
  <c r="DR58" s="1"/>
  <c r="DR34"/>
  <c r="DW82" l="1"/>
  <c r="BQ106"/>
  <c r="BQ34"/>
  <c r="DX82" l="1"/>
  <c r="BR34"/>
  <c r="BR106"/>
  <c r="DY82" l="1"/>
  <c r="BS34"/>
  <c r="BS106"/>
  <c r="DZ82" l="1"/>
  <c r="BT34"/>
  <c r="BT106"/>
  <c r="G106" l="1"/>
  <c r="DS106" s="1"/>
  <c r="G34"/>
  <c r="DS130"/>
  <c r="DS178"/>
  <c r="DS154"/>
  <c r="DS10"/>
  <c r="G58" l="1"/>
  <c r="DS58" s="1"/>
  <c r="DS34"/>
  <c r="EA82" l="1"/>
  <c r="BU34"/>
  <c r="BU106"/>
  <c r="EB82" l="1"/>
  <c r="BV106"/>
  <c r="BV34"/>
  <c r="EC82" l="1"/>
  <c r="BW34"/>
  <c r="BW106"/>
  <c r="ED82" l="1"/>
  <c r="BX34"/>
  <c r="BX106"/>
  <c r="H34" l="1"/>
  <c r="H106"/>
  <c r="DT106" s="1"/>
  <c r="DT130"/>
  <c r="DT178"/>
  <c r="DT154"/>
  <c r="DT10"/>
  <c r="H58" l="1"/>
  <c r="DT58" s="1"/>
  <c r="DT34"/>
  <c r="EE82" l="1"/>
  <c r="BY34"/>
  <c r="BY106"/>
  <c r="EF82" l="1"/>
  <c r="BZ106"/>
  <c r="BZ34"/>
  <c r="EG82" l="1"/>
  <c r="CA106"/>
  <c r="CA34"/>
  <c r="EH82" l="1"/>
  <c r="CB106"/>
  <c r="CB34"/>
  <c r="EI82" l="1"/>
  <c r="I34"/>
  <c r="I106"/>
  <c r="DU106" s="1"/>
  <c r="DU154"/>
  <c r="DU178"/>
  <c r="DU130"/>
  <c r="DU10"/>
  <c r="CC34"/>
  <c r="CC106"/>
  <c r="I58" l="1"/>
  <c r="DU58" s="1"/>
  <c r="DU34"/>
  <c r="EJ82" l="1"/>
  <c r="CD106"/>
  <c r="CD34"/>
  <c r="EK82" l="1"/>
  <c r="CE106"/>
  <c r="CE34"/>
  <c r="J34" l="1"/>
  <c r="J106"/>
  <c r="DV106" s="1"/>
  <c r="DV154"/>
  <c r="DV130"/>
  <c r="DV178"/>
  <c r="DV10"/>
  <c r="J58" l="1"/>
  <c r="DV58" s="1"/>
  <c r="DV34"/>
  <c r="EL82" l="1"/>
  <c r="CF106"/>
  <c r="CF34"/>
  <c r="EM82" l="1"/>
  <c r="CG34"/>
  <c r="CG106"/>
  <c r="EN82" l="1"/>
  <c r="K34"/>
  <c r="K106"/>
  <c r="DW106" s="1"/>
  <c r="DW178"/>
  <c r="DW154"/>
  <c r="DW130"/>
  <c r="DW10"/>
  <c r="CH106"/>
  <c r="CH34"/>
  <c r="K58" l="1"/>
  <c r="DW58" s="1"/>
  <c r="DW34"/>
  <c r="EO82" l="1"/>
  <c r="CI106"/>
  <c r="CI34"/>
  <c r="L106" l="1"/>
  <c r="DX106" s="1"/>
  <c r="L34"/>
  <c r="DX130"/>
  <c r="DX154"/>
  <c r="DX178"/>
  <c r="DX10"/>
  <c r="L58" l="1"/>
  <c r="DX58" s="1"/>
  <c r="DX34"/>
  <c r="M34" l="1"/>
  <c r="M106"/>
  <c r="DY106" s="1"/>
  <c r="DY178"/>
  <c r="DY130"/>
  <c r="DY154"/>
  <c r="DY10"/>
  <c r="M58" l="1"/>
  <c r="DY58" s="1"/>
  <c r="DY34"/>
  <c r="N34" l="1"/>
  <c r="N106"/>
  <c r="DZ106" s="1"/>
  <c r="DZ154"/>
  <c r="DZ178"/>
  <c r="DZ130"/>
  <c r="DZ10"/>
  <c r="N58" l="1"/>
  <c r="DZ58" s="1"/>
  <c r="DZ34"/>
  <c r="O34" l="1"/>
  <c r="O106"/>
  <c r="EA106" s="1"/>
  <c r="EA130"/>
  <c r="EA178"/>
  <c r="EA154"/>
  <c r="EA10"/>
  <c r="O58" l="1"/>
  <c r="EA58" s="1"/>
  <c r="EA34"/>
  <c r="P34" l="1"/>
  <c r="P106"/>
  <c r="EB106" s="1"/>
  <c r="EB154"/>
  <c r="EB178"/>
  <c r="EB130"/>
  <c r="EB10"/>
  <c r="P58" l="1"/>
  <c r="EB58" s="1"/>
  <c r="EB34"/>
  <c r="Q34" l="1"/>
  <c r="Q106"/>
  <c r="EC106" s="1"/>
  <c r="EC130"/>
  <c r="EC178"/>
  <c r="EC154"/>
  <c r="EC10"/>
  <c r="Q58" l="1"/>
  <c r="EC58" s="1"/>
  <c r="EC34"/>
  <c r="R106" l="1"/>
  <c r="ED106" s="1"/>
  <c r="R34"/>
  <c r="ED130"/>
  <c r="ED154"/>
  <c r="ED178"/>
  <c r="ED10"/>
  <c r="R58" l="1"/>
  <c r="ED58" s="1"/>
  <c r="ED34"/>
  <c r="S34" l="1"/>
  <c r="S106"/>
  <c r="EE106" s="1"/>
  <c r="EE130"/>
  <c r="EE154"/>
  <c r="EE178"/>
  <c r="EE10"/>
  <c r="S58" l="1"/>
  <c r="EE58" s="1"/>
  <c r="EE34"/>
  <c r="T34" l="1"/>
  <c r="T106"/>
  <c r="EF106" s="1"/>
  <c r="EF178"/>
  <c r="EF130"/>
  <c r="EF154"/>
  <c r="EF10"/>
  <c r="T58" l="1"/>
  <c r="EF58" s="1"/>
  <c r="EF34"/>
  <c r="U34" l="1"/>
  <c r="U106"/>
  <c r="EG106" s="1"/>
  <c r="EG154"/>
  <c r="EG130"/>
  <c r="EG178"/>
  <c r="EG10"/>
  <c r="U58" l="1"/>
  <c r="EG58" s="1"/>
  <c r="EG34"/>
  <c r="V34" l="1"/>
  <c r="V106"/>
  <c r="EH106" s="1"/>
  <c r="EH130"/>
  <c r="EH178"/>
  <c r="EH154"/>
  <c r="EH10"/>
  <c r="V58" l="1"/>
  <c r="EH58" s="1"/>
  <c r="EH34"/>
  <c r="W34" l="1"/>
  <c r="W106"/>
  <c r="EI106" s="1"/>
  <c r="EI130"/>
  <c r="EI178"/>
  <c r="EI154"/>
  <c r="EI10"/>
  <c r="W58" l="1"/>
  <c r="EI58" s="1"/>
  <c r="EI34"/>
  <c r="X106" l="1"/>
  <c r="EJ106" s="1"/>
  <c r="X34"/>
  <c r="EJ154"/>
  <c r="EJ130"/>
  <c r="EJ178"/>
  <c r="EJ10"/>
  <c r="X58" l="1"/>
  <c r="EJ58" s="1"/>
  <c r="EJ34"/>
  <c r="Y34" l="1"/>
  <c r="Y106"/>
  <c r="EK106" s="1"/>
  <c r="EK10"/>
  <c r="EK178"/>
  <c r="EK154"/>
  <c r="EK130"/>
  <c r="Y58" l="1"/>
  <c r="EK58" s="1"/>
  <c r="EK34"/>
  <c r="Z34" l="1"/>
  <c r="Z106"/>
  <c r="EL106" s="1"/>
  <c r="EL10"/>
  <c r="EL130"/>
  <c r="EL178"/>
  <c r="EL154"/>
  <c r="Z58" l="1"/>
  <c r="EL58" s="1"/>
  <c r="EL34"/>
  <c r="AA106" l="1"/>
  <c r="EM106" s="1"/>
  <c r="AA34"/>
  <c r="EM178"/>
  <c r="EM130"/>
  <c r="EM154"/>
  <c r="EM10"/>
  <c r="AA58" l="1"/>
  <c r="EM58" s="1"/>
  <c r="EM34"/>
  <c r="AB34" l="1"/>
  <c r="AB106"/>
  <c r="EN106" s="1"/>
  <c r="EN130"/>
  <c r="EN178"/>
  <c r="EN154"/>
  <c r="EN10"/>
  <c r="AB58" l="1"/>
  <c r="EN58" s="1"/>
  <c r="EN34"/>
  <c r="AC34" l="1"/>
  <c r="AC106"/>
  <c r="EO106" s="1"/>
  <c r="EO10"/>
  <c r="EO178"/>
  <c r="EO154"/>
  <c r="EO130"/>
  <c r="AC58" l="1"/>
  <c r="EO58" s="1"/>
  <c r="EO34"/>
  <c r="DO91" l="1"/>
  <c r="BI139"/>
  <c r="BI43"/>
  <c r="BI115"/>
  <c r="BI187"/>
  <c r="BI163"/>
  <c r="DP91" l="1"/>
  <c r="BJ187"/>
  <c r="BJ163"/>
  <c r="BJ139"/>
  <c r="BJ43"/>
  <c r="BJ115"/>
  <c r="BK43" l="1"/>
  <c r="BK115"/>
  <c r="BL115" l="1"/>
  <c r="BL43"/>
  <c r="BM43" l="1"/>
  <c r="BM115"/>
  <c r="BN43" l="1"/>
  <c r="BN115"/>
  <c r="DU91" l="1"/>
  <c r="BO115"/>
  <c r="BO43"/>
  <c r="DV91" l="1"/>
  <c r="BP43"/>
  <c r="BP115"/>
  <c r="DW91" l="1"/>
  <c r="BQ43"/>
  <c r="BQ115"/>
  <c r="DX91" l="1"/>
  <c r="BR115"/>
  <c r="BR43"/>
  <c r="DY91" l="1"/>
  <c r="BS115"/>
  <c r="BS43"/>
  <c r="DZ91" l="1"/>
  <c r="BT43"/>
  <c r="BT115"/>
  <c r="EA91" l="1"/>
  <c r="BU43"/>
  <c r="BU115"/>
  <c r="EB91" l="1"/>
  <c r="BV43"/>
  <c r="BV115"/>
  <c r="EC91" l="1"/>
  <c r="BW43"/>
  <c r="BW115"/>
  <c r="ED91" l="1"/>
  <c r="BX43"/>
  <c r="BX115"/>
  <c r="EE91" l="1"/>
  <c r="BY43"/>
  <c r="BY115"/>
  <c r="EF91" l="1"/>
  <c r="BZ43"/>
  <c r="BZ115"/>
  <c r="EG91" l="1"/>
  <c r="CA43"/>
  <c r="CA115"/>
  <c r="EH91" l="1"/>
  <c r="CB115"/>
  <c r="CB43"/>
  <c r="EI91" l="1"/>
  <c r="CC43"/>
  <c r="CC115"/>
  <c r="EJ91" l="1"/>
  <c r="CD43"/>
  <c r="CD115"/>
  <c r="EK91" l="1"/>
  <c r="CE43"/>
  <c r="CE115"/>
  <c r="EL91" l="1"/>
  <c r="CF115"/>
  <c r="CF43"/>
  <c r="EM91" l="1"/>
  <c r="CG115"/>
  <c r="CG43"/>
  <c r="EN91" l="1"/>
  <c r="CH43"/>
  <c r="CH115"/>
  <c r="EO91" l="1"/>
  <c r="CI115"/>
  <c r="CI43"/>
  <c r="C139" l="1"/>
  <c r="DO139" s="1"/>
  <c r="C43"/>
  <c r="C115"/>
  <c r="DO115" s="1"/>
  <c r="DO19"/>
  <c r="C163" l="1"/>
  <c r="DO163" s="1"/>
  <c r="C67"/>
  <c r="DO43"/>
  <c r="DO67" l="1"/>
  <c r="D139" l="1"/>
  <c r="DP139" s="1"/>
  <c r="D115"/>
  <c r="DP115" s="1"/>
  <c r="D43"/>
  <c r="DP19"/>
  <c r="D163" l="1"/>
  <c r="DP163" s="1"/>
  <c r="D67"/>
  <c r="DP43"/>
  <c r="DP67" l="1"/>
  <c r="E43" l="1"/>
  <c r="E115"/>
  <c r="DQ115" s="1"/>
  <c r="DQ139"/>
  <c r="DQ187"/>
  <c r="DQ163"/>
  <c r="DQ19"/>
  <c r="E67" l="1"/>
  <c r="DQ67" s="1"/>
  <c r="DQ43"/>
  <c r="F115" l="1"/>
  <c r="DR115" s="1"/>
  <c r="F43"/>
  <c r="DR163"/>
  <c r="DR187"/>
  <c r="DR139"/>
  <c r="DR19"/>
  <c r="F67" l="1"/>
  <c r="DR67" s="1"/>
  <c r="DR43"/>
  <c r="G115" l="1"/>
  <c r="DS115" s="1"/>
  <c r="G43"/>
  <c r="DS187"/>
  <c r="DS139"/>
  <c r="DS163"/>
  <c r="DS19"/>
  <c r="G67" l="1"/>
  <c r="DS67" s="1"/>
  <c r="DS43"/>
  <c r="H43" l="1"/>
  <c r="H115"/>
  <c r="DT115" s="1"/>
  <c r="DT163"/>
  <c r="DT187"/>
  <c r="DT139"/>
  <c r="DT19"/>
  <c r="H67" l="1"/>
  <c r="DT67" s="1"/>
  <c r="DT43"/>
  <c r="I43" l="1"/>
  <c r="I115"/>
  <c r="DU115" s="1"/>
  <c r="DU139"/>
  <c r="DU163"/>
  <c r="DU187"/>
  <c r="DU19"/>
  <c r="I67" l="1"/>
  <c r="DU67" s="1"/>
  <c r="DU43"/>
  <c r="J43" l="1"/>
  <c r="J115"/>
  <c r="DV115" s="1"/>
  <c r="DV187"/>
  <c r="DV163"/>
  <c r="DV139"/>
  <c r="DV19"/>
  <c r="J67" l="1"/>
  <c r="DV67" s="1"/>
  <c r="DV43"/>
  <c r="K43" l="1"/>
  <c r="K115"/>
  <c r="DW115" s="1"/>
  <c r="DW139"/>
  <c r="DW187"/>
  <c r="DW163"/>
  <c r="DW19"/>
  <c r="K67" l="1"/>
  <c r="DW67" s="1"/>
  <c r="DW43"/>
  <c r="L43" l="1"/>
  <c r="L115"/>
  <c r="DX115" s="1"/>
  <c r="DX19"/>
  <c r="DX163"/>
  <c r="DX187"/>
  <c r="DX139"/>
  <c r="L67" l="1"/>
  <c r="DX67" s="1"/>
  <c r="DX43"/>
  <c r="M43" l="1"/>
  <c r="M115"/>
  <c r="DY115" s="1"/>
  <c r="DY163"/>
  <c r="DY19"/>
  <c r="DY187"/>
  <c r="DY139"/>
  <c r="M67" l="1"/>
  <c r="DY67" s="1"/>
  <c r="DY43"/>
  <c r="N43" l="1"/>
  <c r="N115"/>
  <c r="DZ115" s="1"/>
  <c r="DZ139"/>
  <c r="DZ163"/>
  <c r="DZ187"/>
  <c r="DZ19"/>
  <c r="N67" l="1"/>
  <c r="DZ67" s="1"/>
  <c r="DZ43"/>
  <c r="O43" l="1"/>
  <c r="O115"/>
  <c r="EA115" s="1"/>
  <c r="EA163"/>
  <c r="EA187"/>
  <c r="EA139"/>
  <c r="EA19"/>
  <c r="O67" l="1"/>
  <c r="EA67" s="1"/>
  <c r="EA43"/>
  <c r="P43" l="1"/>
  <c r="P115"/>
  <c r="EB115" s="1"/>
  <c r="EB139"/>
  <c r="EB187"/>
  <c r="EB163"/>
  <c r="EB19"/>
  <c r="P67" l="1"/>
  <c r="EB67" s="1"/>
  <c r="EB43"/>
  <c r="Q43" l="1"/>
  <c r="Q115"/>
  <c r="EC115" s="1"/>
  <c r="EC187"/>
  <c r="EC163"/>
  <c r="EC139"/>
  <c r="EC19"/>
  <c r="Q67" l="1"/>
  <c r="EC67" s="1"/>
  <c r="EC43"/>
  <c r="R115" l="1"/>
  <c r="ED115" s="1"/>
  <c r="R43"/>
  <c r="ED139"/>
  <c r="ED163"/>
  <c r="ED187"/>
  <c r="ED19"/>
  <c r="R67" l="1"/>
  <c r="ED67" s="1"/>
  <c r="ED43"/>
  <c r="S43" l="1"/>
  <c r="S115"/>
  <c r="EE115" s="1"/>
  <c r="EE187"/>
  <c r="EE163"/>
  <c r="EE139"/>
  <c r="EE19"/>
  <c r="S67" l="1"/>
  <c r="EE67" s="1"/>
  <c r="EE43"/>
  <c r="T43" l="1"/>
  <c r="T115"/>
  <c r="EF115" s="1"/>
  <c r="EF187"/>
  <c r="EF163"/>
  <c r="EF139"/>
  <c r="EF19"/>
  <c r="T67" l="1"/>
  <c r="EF67" s="1"/>
  <c r="EF43"/>
  <c r="U43" l="1"/>
  <c r="U115"/>
  <c r="EG115" s="1"/>
  <c r="EG139"/>
  <c r="EG19"/>
  <c r="EG163"/>
  <c r="EG187"/>
  <c r="U67" l="1"/>
  <c r="EG67" s="1"/>
  <c r="EG43"/>
  <c r="V43" l="1"/>
  <c r="V115"/>
  <c r="EH115" s="1"/>
  <c r="EH139"/>
  <c r="EH19"/>
  <c r="EH187"/>
  <c r="EH163"/>
  <c r="V67" l="1"/>
  <c r="EH67" s="1"/>
  <c r="EH43"/>
  <c r="W43" l="1"/>
  <c r="W115"/>
  <c r="EI115" s="1"/>
  <c r="EI19"/>
  <c r="EI187"/>
  <c r="EI139"/>
  <c r="EI163"/>
  <c r="W67" l="1"/>
  <c r="EI67" s="1"/>
  <c r="EI43"/>
  <c r="X115" l="1"/>
  <c r="EJ115" s="1"/>
  <c r="X43"/>
  <c r="EJ163"/>
  <c r="EJ187"/>
  <c r="EJ139"/>
  <c r="EJ19"/>
  <c r="X67" l="1"/>
  <c r="EJ67" s="1"/>
  <c r="EJ43"/>
  <c r="Y43" l="1"/>
  <c r="Y115"/>
  <c r="EK115" s="1"/>
  <c r="EK163"/>
  <c r="EK187"/>
  <c r="EK19"/>
  <c r="EK139"/>
  <c r="Y67" l="1"/>
  <c r="EK67" s="1"/>
  <c r="EK43"/>
  <c r="Z43" l="1"/>
  <c r="Z115"/>
  <c r="EL115" s="1"/>
  <c r="EL19"/>
  <c r="EL187"/>
  <c r="EL139"/>
  <c r="EL163"/>
  <c r="Z67" l="1"/>
  <c r="EL67" s="1"/>
  <c r="EL43"/>
  <c r="AA43" l="1"/>
  <c r="AA115"/>
  <c r="EM115" s="1"/>
  <c r="EM19"/>
  <c r="EM139"/>
  <c r="EM187"/>
  <c r="EM163"/>
  <c r="AA67" l="1"/>
  <c r="EM67" s="1"/>
  <c r="EM43"/>
  <c r="AB43" l="1"/>
  <c r="AB115"/>
  <c r="EN115" s="1"/>
  <c r="EN19"/>
  <c r="EN139"/>
  <c r="EN187"/>
  <c r="EN163"/>
  <c r="AB67" l="1"/>
  <c r="EN67" s="1"/>
  <c r="EN43"/>
  <c r="AC43" l="1"/>
  <c r="AC115"/>
  <c r="EO115" s="1"/>
  <c r="EO19"/>
  <c r="EO139"/>
  <c r="EO187"/>
  <c r="EO163"/>
  <c r="AC67" l="1"/>
  <c r="EO67" s="1"/>
  <c r="EO43"/>
  <c r="DO78" l="1"/>
  <c r="BI150"/>
  <c r="BI102"/>
  <c r="BI174"/>
  <c r="DO174" s="1"/>
  <c r="BI126"/>
  <c r="BI30"/>
  <c r="C126" l="1"/>
  <c r="C30"/>
  <c r="C102"/>
  <c r="DO102" s="1"/>
  <c r="DO6"/>
  <c r="DO126"/>
  <c r="C150" l="1"/>
  <c r="DO150" s="1"/>
  <c r="C54"/>
  <c r="DO30"/>
  <c r="C173" l="1"/>
  <c r="DO54"/>
  <c r="DP78" l="1"/>
  <c r="BJ126"/>
  <c r="BJ150"/>
  <c r="BJ30"/>
  <c r="BJ174"/>
  <c r="DP174" s="1"/>
  <c r="BJ102"/>
  <c r="DP6" l="1"/>
  <c r="D102" l="1"/>
  <c r="DP102" s="1"/>
  <c r="D126"/>
  <c r="DP126" s="1"/>
  <c r="D30"/>
  <c r="D54" l="1"/>
  <c r="D150"/>
  <c r="DP150" s="1"/>
  <c r="DP30"/>
  <c r="D173" l="1"/>
  <c r="DP54"/>
  <c r="DQ78" l="1"/>
  <c r="BK102"/>
  <c r="BK30"/>
  <c r="E30"/>
  <c r="E54" s="1"/>
  <c r="DQ54" s="1"/>
  <c r="E102"/>
  <c r="DQ126"/>
  <c r="DQ6"/>
  <c r="DQ174" l="1"/>
  <c r="DQ150"/>
  <c r="DQ102"/>
  <c r="DQ30"/>
  <c r="DR78" l="1"/>
  <c r="BL30"/>
  <c r="BL102"/>
  <c r="DS78" l="1"/>
  <c r="BM102"/>
  <c r="BM30"/>
  <c r="DT78" l="1"/>
  <c r="BN102"/>
  <c r="BN30"/>
  <c r="F102" l="1"/>
  <c r="DR102" s="1"/>
  <c r="F30"/>
  <c r="DR174"/>
  <c r="DR150"/>
  <c r="DR126"/>
  <c r="DR6"/>
  <c r="F54" l="1"/>
  <c r="DR54" s="1"/>
  <c r="DR30"/>
  <c r="DU78" l="1"/>
  <c r="BO102"/>
  <c r="BO30"/>
  <c r="DV78" l="1"/>
  <c r="BP30"/>
  <c r="BP102"/>
  <c r="DW78" l="1"/>
  <c r="BQ30"/>
  <c r="BQ102"/>
  <c r="DX78" l="1"/>
  <c r="BR30"/>
  <c r="BR102"/>
  <c r="DY78" l="1"/>
  <c r="BS102"/>
  <c r="BS30"/>
  <c r="G102" l="1"/>
  <c r="DS102" s="1"/>
  <c r="G30"/>
  <c r="DS126"/>
  <c r="DS174"/>
  <c r="DS150"/>
  <c r="DS6"/>
  <c r="DZ78" l="1"/>
  <c r="G54"/>
  <c r="DS54" s="1"/>
  <c r="DS30"/>
  <c r="BT30"/>
  <c r="BT102"/>
  <c r="EA78" l="1"/>
  <c r="BU30"/>
  <c r="BU102"/>
  <c r="EB78" l="1"/>
  <c r="BV102"/>
  <c r="BV30"/>
  <c r="EC78" l="1"/>
  <c r="BW30"/>
  <c r="BW102"/>
  <c r="ED78" l="1"/>
  <c r="BX30"/>
  <c r="BX102"/>
  <c r="EE78" l="1"/>
  <c r="BY30"/>
  <c r="BY102"/>
  <c r="H30"/>
  <c r="H102"/>
  <c r="DT102" s="1"/>
  <c r="DT126"/>
  <c r="DT174"/>
  <c r="DT150"/>
  <c r="DT6"/>
  <c r="H54" l="1"/>
  <c r="DT54" s="1"/>
  <c r="DT30"/>
  <c r="EF78" l="1"/>
  <c r="BZ30"/>
  <c r="BZ102"/>
  <c r="EG78" l="1"/>
  <c r="CA102"/>
  <c r="CA30"/>
  <c r="I30" l="1"/>
  <c r="I102"/>
  <c r="DU102" s="1"/>
  <c r="DU126"/>
  <c r="DU150"/>
  <c r="DU174"/>
  <c r="DU6"/>
  <c r="I54" l="1"/>
  <c r="DU54" s="1"/>
  <c r="DU30"/>
  <c r="EH78" l="1"/>
  <c r="CB30"/>
  <c r="CB102"/>
  <c r="EI78" l="1"/>
  <c r="CC102"/>
  <c r="CC30"/>
  <c r="EJ78" l="1"/>
  <c r="CD30"/>
  <c r="CD102"/>
  <c r="J102" l="1"/>
  <c r="DV102" s="1"/>
  <c r="J30"/>
  <c r="DV126"/>
  <c r="DV174"/>
  <c r="DV150"/>
  <c r="DV6"/>
  <c r="J54" l="1"/>
  <c r="DV54" s="1"/>
  <c r="DV30"/>
  <c r="EK78" l="1"/>
  <c r="CE30"/>
  <c r="CE102"/>
  <c r="EL78" l="1"/>
  <c r="CF102"/>
  <c r="CF30"/>
  <c r="EM78" l="1"/>
  <c r="CG30"/>
  <c r="CG102"/>
  <c r="EN78" l="1"/>
  <c r="K102"/>
  <c r="DW102" s="1"/>
  <c r="K30"/>
  <c r="DW174"/>
  <c r="DW126"/>
  <c r="DW150"/>
  <c r="DW6"/>
  <c r="CH102"/>
  <c r="CH30"/>
  <c r="K54" l="1"/>
  <c r="DW54" s="1"/>
  <c r="DW30"/>
  <c r="EO78" l="1"/>
  <c r="CI30"/>
  <c r="CI102"/>
  <c r="L102" l="1"/>
  <c r="DX102" s="1"/>
  <c r="L30"/>
  <c r="DX126"/>
  <c r="DX174"/>
  <c r="DX150"/>
  <c r="DX6"/>
  <c r="L54" l="1"/>
  <c r="DX54" s="1"/>
  <c r="DX30"/>
  <c r="M102" l="1"/>
  <c r="DY102" s="1"/>
  <c r="M30"/>
  <c r="DY150"/>
  <c r="DY174"/>
  <c r="DY126"/>
  <c r="DY6"/>
  <c r="M54" l="1"/>
  <c r="DY54" s="1"/>
  <c r="DY30"/>
  <c r="N102" l="1"/>
  <c r="DZ102" s="1"/>
  <c r="N30"/>
  <c r="DZ126"/>
  <c r="DZ174"/>
  <c r="DZ150"/>
  <c r="DZ6"/>
  <c r="N54" l="1"/>
  <c r="DZ54" s="1"/>
  <c r="DZ30"/>
  <c r="O102" l="1"/>
  <c r="EA102" s="1"/>
  <c r="O30"/>
  <c r="EA150"/>
  <c r="EA174"/>
  <c r="EA126"/>
  <c r="EA6"/>
  <c r="O54" l="1"/>
  <c r="EA54" s="1"/>
  <c r="EA30"/>
  <c r="P102" l="1"/>
  <c r="EB102" s="1"/>
  <c r="P30"/>
  <c r="EB126"/>
  <c r="EB174"/>
  <c r="EB150"/>
  <c r="EB6"/>
  <c r="P54" l="1"/>
  <c r="EB54" s="1"/>
  <c r="EB30"/>
  <c r="Q102" l="1"/>
  <c r="EC102" s="1"/>
  <c r="Q30"/>
  <c r="EC150"/>
  <c r="EC174"/>
  <c r="EC126"/>
  <c r="EC6"/>
  <c r="Q54" l="1"/>
  <c r="EC54" s="1"/>
  <c r="EC30"/>
  <c r="R102" l="1"/>
  <c r="ED102" s="1"/>
  <c r="R30"/>
  <c r="ED126"/>
  <c r="ED174"/>
  <c r="ED150"/>
  <c r="ED6"/>
  <c r="R54" l="1"/>
  <c r="ED54" s="1"/>
  <c r="ED30"/>
  <c r="S102" l="1"/>
  <c r="EE102" s="1"/>
  <c r="S30"/>
  <c r="EE150"/>
  <c r="EE174"/>
  <c r="EE126"/>
  <c r="EE6"/>
  <c r="S54" l="1"/>
  <c r="EE54" s="1"/>
  <c r="EE30"/>
  <c r="T102" l="1"/>
  <c r="EF102" s="1"/>
  <c r="T30"/>
  <c r="EF150"/>
  <c r="EF126"/>
  <c r="EF174"/>
  <c r="EF6"/>
  <c r="T54" l="1"/>
  <c r="EF54" s="1"/>
  <c r="EF30"/>
  <c r="U102" l="1"/>
  <c r="EG102" s="1"/>
  <c r="U30"/>
  <c r="EG150"/>
  <c r="EG174"/>
  <c r="EG126"/>
  <c r="EG6"/>
  <c r="U54" l="1"/>
  <c r="EG54" s="1"/>
  <c r="EG30"/>
  <c r="V102" l="1"/>
  <c r="EH102" s="1"/>
  <c r="V30"/>
  <c r="EH6"/>
  <c r="EH126"/>
  <c r="EH174"/>
  <c r="EH150"/>
  <c r="V54" l="1"/>
  <c r="EH54" s="1"/>
  <c r="EH30"/>
  <c r="W30" l="1"/>
  <c r="W102"/>
  <c r="EI102" s="1"/>
  <c r="EI6"/>
  <c r="EI126"/>
  <c r="EI150"/>
  <c r="EI174"/>
  <c r="W54" l="1"/>
  <c r="EI54" s="1"/>
  <c r="EI30"/>
  <c r="X102" l="1"/>
  <c r="EJ102" s="1"/>
  <c r="X30"/>
  <c r="EJ6"/>
  <c r="EJ126"/>
  <c r="EJ150"/>
  <c r="EJ174"/>
  <c r="X54" l="1"/>
  <c r="EJ54" s="1"/>
  <c r="EJ30"/>
  <c r="Y30" l="1"/>
  <c r="Y102"/>
  <c r="EK102" s="1"/>
  <c r="EK150"/>
  <c r="EK174"/>
  <c r="EK126"/>
  <c r="EK6"/>
  <c r="Y54" l="1"/>
  <c r="EK54" s="1"/>
  <c r="EK30"/>
  <c r="Z30" l="1"/>
  <c r="Z102"/>
  <c r="EL102" s="1"/>
  <c r="EL174"/>
  <c r="EL126"/>
  <c r="EL150"/>
  <c r="EL6"/>
  <c r="Z54" l="1"/>
  <c r="EL54" s="1"/>
  <c r="EL30"/>
  <c r="AA30" l="1"/>
  <c r="AA102"/>
  <c r="EM102" s="1"/>
  <c r="EM174"/>
  <c r="EM150"/>
  <c r="EM126"/>
  <c r="EM6"/>
  <c r="AA54" l="1"/>
  <c r="EM54" s="1"/>
  <c r="EM30"/>
  <c r="AB30" l="1"/>
  <c r="AB102"/>
  <c r="EN102" s="1"/>
  <c r="EN174"/>
  <c r="EN126"/>
  <c r="EN150"/>
  <c r="EN6"/>
  <c r="AB54" l="1"/>
  <c r="EN54" s="1"/>
  <c r="EN30"/>
  <c r="AC30" l="1"/>
  <c r="AC102"/>
  <c r="EO102" s="1"/>
  <c r="EO6"/>
  <c r="EO174"/>
  <c r="EO150"/>
  <c r="EO126"/>
  <c r="AC54" l="1"/>
  <c r="EO54" s="1"/>
  <c r="EO30"/>
  <c r="DO88" l="1"/>
  <c r="BI112"/>
  <c r="BI136"/>
  <c r="BI40"/>
  <c r="BI184"/>
  <c r="BI160"/>
  <c r="C136" l="1"/>
  <c r="DO136" s="1"/>
  <c r="C40"/>
  <c r="C112"/>
  <c r="DO112" s="1"/>
  <c r="DO16"/>
  <c r="C64" l="1"/>
  <c r="C160"/>
  <c r="DO160" s="1"/>
  <c r="DO40"/>
  <c r="C183" l="1"/>
  <c r="DO64"/>
  <c r="DP88" l="1"/>
  <c r="BJ160"/>
  <c r="BJ136"/>
  <c r="BJ40"/>
  <c r="BJ184"/>
  <c r="BJ112"/>
  <c r="DP16" l="1"/>
  <c r="D40"/>
  <c r="D136"/>
  <c r="DP136" s="1"/>
  <c r="D112"/>
  <c r="DP112" s="1"/>
  <c r="D160" l="1"/>
  <c r="DP160" s="1"/>
  <c r="D64"/>
  <c r="DP40"/>
  <c r="D183" l="1"/>
  <c r="DP64"/>
  <c r="DQ88" l="1"/>
  <c r="BK40"/>
  <c r="BK112"/>
  <c r="DR88" l="1"/>
  <c r="BL40"/>
  <c r="BL112"/>
  <c r="DS88" l="1"/>
  <c r="BM112"/>
  <c r="BM40"/>
  <c r="DT88" l="1"/>
  <c r="BN112"/>
  <c r="BN40"/>
  <c r="E40" l="1"/>
  <c r="E112"/>
  <c r="DQ112" s="1"/>
  <c r="DQ136"/>
  <c r="DQ160"/>
  <c r="DQ184"/>
  <c r="DQ16"/>
  <c r="DU88" l="1"/>
  <c r="BO112"/>
  <c r="BO40"/>
  <c r="E64"/>
  <c r="DQ64" s="1"/>
  <c r="DQ40"/>
  <c r="DV88" l="1"/>
  <c r="BP40"/>
  <c r="BP112"/>
  <c r="DW88" l="1"/>
  <c r="BQ112"/>
  <c r="BQ40"/>
  <c r="DX88" l="1"/>
  <c r="BR40"/>
  <c r="BR112"/>
  <c r="DY88" l="1"/>
  <c r="BS40"/>
  <c r="BS112"/>
  <c r="DZ88" l="1"/>
  <c r="BT40"/>
  <c r="BT112"/>
  <c r="F40" l="1"/>
  <c r="F112"/>
  <c r="DR112" s="1"/>
  <c r="DR136"/>
  <c r="DR160"/>
  <c r="DR184"/>
  <c r="DR16"/>
  <c r="F64" l="1"/>
  <c r="DR64" s="1"/>
  <c r="DR40"/>
  <c r="EA88" l="1"/>
  <c r="BU40"/>
  <c r="BU112"/>
  <c r="EB88" l="1"/>
  <c r="BV112"/>
  <c r="BV40"/>
  <c r="EC88" l="1"/>
  <c r="BW112"/>
  <c r="BW40"/>
  <c r="ED88" l="1"/>
  <c r="BX112"/>
  <c r="BX40"/>
  <c r="EE88" l="1"/>
  <c r="BY40"/>
  <c r="BY112"/>
  <c r="EF88" l="1"/>
  <c r="BZ40"/>
  <c r="BZ112"/>
  <c r="G40" l="1"/>
  <c r="G112"/>
  <c r="DS112" s="1"/>
  <c r="DS136"/>
  <c r="DS184"/>
  <c r="DS160"/>
  <c r="DS16"/>
  <c r="G64" l="1"/>
  <c r="DS64" s="1"/>
  <c r="DS40"/>
  <c r="EG88" l="1"/>
  <c r="CA40"/>
  <c r="CA112"/>
  <c r="EH88" l="1"/>
  <c r="CB40"/>
  <c r="CB112"/>
  <c r="EI88" l="1"/>
  <c r="CC40"/>
  <c r="CC112"/>
  <c r="EJ88" l="1"/>
  <c r="CD40"/>
  <c r="CD112"/>
  <c r="H40" l="1"/>
  <c r="H112"/>
  <c r="DT112" s="1"/>
  <c r="DT160"/>
  <c r="DT136"/>
  <c r="DT184"/>
  <c r="DT16"/>
  <c r="H64" l="1"/>
  <c r="DT64" s="1"/>
  <c r="DT40"/>
  <c r="EK88" l="1"/>
  <c r="CE40"/>
  <c r="CE112"/>
  <c r="EL88" l="1"/>
  <c r="CF112"/>
  <c r="CF40"/>
  <c r="EM88" l="1"/>
  <c r="CG112"/>
  <c r="CG40"/>
  <c r="EN88" l="1"/>
  <c r="CH40"/>
  <c r="CH112"/>
  <c r="I40" l="1"/>
  <c r="I112"/>
  <c r="DU112" s="1"/>
  <c r="DU136"/>
  <c r="DU184"/>
  <c r="DU160"/>
  <c r="DU16"/>
  <c r="I64" l="1"/>
  <c r="DU64" s="1"/>
  <c r="DU40"/>
  <c r="EO88" l="1"/>
  <c r="CI40"/>
  <c r="CI112"/>
  <c r="J40" l="1"/>
  <c r="J112"/>
  <c r="DV112" s="1"/>
  <c r="DV184"/>
  <c r="DV136"/>
  <c r="DV160"/>
  <c r="DV16"/>
  <c r="J64" l="1"/>
  <c r="DV64" s="1"/>
  <c r="DV40"/>
  <c r="K40" l="1"/>
  <c r="K112"/>
  <c r="DW112" s="1"/>
  <c r="DW160"/>
  <c r="DW136"/>
  <c r="DW184"/>
  <c r="DW16"/>
  <c r="K64" l="1"/>
  <c r="DW64" s="1"/>
  <c r="DW40"/>
  <c r="L40" l="1"/>
  <c r="L112"/>
  <c r="DX112" s="1"/>
  <c r="DX160"/>
  <c r="DX184"/>
  <c r="DX136"/>
  <c r="DX16"/>
  <c r="L64" l="1"/>
  <c r="DX64" s="1"/>
  <c r="DX40"/>
  <c r="M40" l="1"/>
  <c r="M112"/>
  <c r="DY112" s="1"/>
  <c r="DY136"/>
  <c r="DY184"/>
  <c r="DY160"/>
  <c r="DY16"/>
  <c r="M64" l="1"/>
  <c r="DY64" s="1"/>
  <c r="DY40"/>
  <c r="N40" l="1"/>
  <c r="N112"/>
  <c r="DZ112" s="1"/>
  <c r="DZ136"/>
  <c r="DZ160"/>
  <c r="DZ184"/>
  <c r="DZ16"/>
  <c r="N64" l="1"/>
  <c r="DZ64" s="1"/>
  <c r="DZ40"/>
  <c r="O112" l="1"/>
  <c r="EA112" s="1"/>
  <c r="O40"/>
  <c r="EA136"/>
  <c r="EA184"/>
  <c r="EA160"/>
  <c r="EA16"/>
  <c r="O64" l="1"/>
  <c r="EA64" s="1"/>
  <c r="EA40"/>
  <c r="P40" l="1"/>
  <c r="P112"/>
  <c r="EB112" s="1"/>
  <c r="EB136"/>
  <c r="EB184"/>
  <c r="EB160"/>
  <c r="EB16"/>
  <c r="P64" l="1"/>
  <c r="EB64" s="1"/>
  <c r="EB40"/>
  <c r="Q40" l="1"/>
  <c r="Q112"/>
  <c r="EC112" s="1"/>
  <c r="EC160"/>
  <c r="EC184"/>
  <c r="EC136"/>
  <c r="EC16"/>
  <c r="Q64" l="1"/>
  <c r="EC64" s="1"/>
  <c r="EC40"/>
  <c r="R40" l="1"/>
  <c r="R112"/>
  <c r="ED112" s="1"/>
  <c r="ED136"/>
  <c r="ED160"/>
  <c r="ED184"/>
  <c r="ED16"/>
  <c r="R64" l="1"/>
  <c r="ED64" s="1"/>
  <c r="ED40"/>
  <c r="S40" l="1"/>
  <c r="S112"/>
  <c r="EE112" s="1"/>
  <c r="EE184"/>
  <c r="EE136"/>
  <c r="EE160"/>
  <c r="EE16"/>
  <c r="S64" l="1"/>
  <c r="EE64" s="1"/>
  <c r="EE40"/>
  <c r="T40" l="1"/>
  <c r="T112"/>
  <c r="EF112" s="1"/>
  <c r="EF184"/>
  <c r="EF160"/>
  <c r="EF136"/>
  <c r="EF16"/>
  <c r="T64" l="1"/>
  <c r="EF64" s="1"/>
  <c r="EF40"/>
  <c r="U40" l="1"/>
  <c r="U112"/>
  <c r="EG112" s="1"/>
  <c r="EG184"/>
  <c r="EG136"/>
  <c r="EG160"/>
  <c r="EG16"/>
  <c r="U64" l="1"/>
  <c r="EG64" s="1"/>
  <c r="EG40"/>
  <c r="V112" l="1"/>
  <c r="EH112" s="1"/>
  <c r="V40"/>
  <c r="EH16"/>
  <c r="EH160"/>
  <c r="EH136"/>
  <c r="EH184"/>
  <c r="V64" l="1"/>
  <c r="EH64" s="1"/>
  <c r="EH40"/>
  <c r="W112" l="1"/>
  <c r="EI112" s="1"/>
  <c r="W40"/>
  <c r="EI16"/>
  <c r="EI136"/>
  <c r="EI160"/>
  <c r="EI184"/>
  <c r="W64" l="1"/>
  <c r="EI64" s="1"/>
  <c r="EI40"/>
  <c r="X112" l="1"/>
  <c r="EJ112" s="1"/>
  <c r="X40"/>
  <c r="EJ16"/>
  <c r="EJ136"/>
  <c r="EJ160"/>
  <c r="EJ184"/>
  <c r="X64" l="1"/>
  <c r="EJ64" s="1"/>
  <c r="EJ40"/>
  <c r="Y112" l="1"/>
  <c r="EK112" s="1"/>
  <c r="Y40"/>
  <c r="EK184"/>
  <c r="EK136"/>
  <c r="EK160"/>
  <c r="EK16"/>
  <c r="Y64" l="1"/>
  <c r="EK64" s="1"/>
  <c r="EK40"/>
  <c r="Z112" l="1"/>
  <c r="EL112" s="1"/>
  <c r="Z40"/>
  <c r="EL160"/>
  <c r="EL184"/>
  <c r="EL136"/>
  <c r="EL16"/>
  <c r="Z64" l="1"/>
  <c r="EL64" s="1"/>
  <c r="EL40"/>
  <c r="AA112" l="1"/>
  <c r="EM112" s="1"/>
  <c r="AA40"/>
  <c r="EM136"/>
  <c r="EM184"/>
  <c r="EM160"/>
  <c r="EM16"/>
  <c r="AA64" l="1"/>
  <c r="EM64" s="1"/>
  <c r="EM40"/>
  <c r="AB40" l="1"/>
  <c r="AB112"/>
  <c r="EN112" s="1"/>
  <c r="EN136"/>
  <c r="EN160"/>
  <c r="EN184"/>
  <c r="EN16"/>
  <c r="AB64" l="1"/>
  <c r="EN64" s="1"/>
  <c r="EN40"/>
  <c r="AC40" l="1"/>
  <c r="AC112"/>
  <c r="EO112" s="1"/>
  <c r="EO16"/>
  <c r="EO184"/>
  <c r="EO160"/>
  <c r="EO136"/>
  <c r="AC64" l="1"/>
  <c r="EO64" s="1"/>
  <c r="EO40"/>
  <c r="DO86" l="1"/>
  <c r="BI110"/>
  <c r="BI134"/>
  <c r="BI38"/>
  <c r="BI182"/>
  <c r="BI158"/>
  <c r="DP86" l="1"/>
  <c r="BJ158"/>
  <c r="BJ38"/>
  <c r="BJ134"/>
  <c r="BJ182"/>
  <c r="BJ110"/>
  <c r="DQ86" l="1"/>
  <c r="BK38"/>
  <c r="BK110"/>
  <c r="DR86" l="1"/>
  <c r="BL110"/>
  <c r="BL38"/>
  <c r="DS86" l="1"/>
  <c r="BM110"/>
  <c r="BM38"/>
  <c r="DT86" l="1"/>
  <c r="BN110"/>
  <c r="BN38"/>
  <c r="DU86" l="1"/>
  <c r="BO38"/>
  <c r="BO110"/>
  <c r="DV86" l="1"/>
  <c r="BP38"/>
  <c r="BP110"/>
  <c r="DW86" l="1"/>
  <c r="BQ110"/>
  <c r="BQ38"/>
  <c r="DX86" l="1"/>
  <c r="BR38"/>
  <c r="BR110"/>
  <c r="DY86" l="1"/>
  <c r="BS38"/>
  <c r="BS110"/>
  <c r="DZ86" l="1"/>
  <c r="BT110"/>
  <c r="BT38"/>
  <c r="EA86" l="1"/>
  <c r="BU110"/>
  <c r="BU38"/>
  <c r="EB86" l="1"/>
  <c r="BV38"/>
  <c r="BV110"/>
  <c r="EC86" l="1"/>
  <c r="BW110"/>
  <c r="BW38"/>
  <c r="ED86" l="1"/>
  <c r="BX38"/>
  <c r="BX110"/>
  <c r="EE86" l="1"/>
  <c r="BY38"/>
  <c r="BY110"/>
  <c r="EF86" l="1"/>
  <c r="BZ110"/>
  <c r="BZ38"/>
  <c r="EG86" l="1"/>
  <c r="CA38"/>
  <c r="CA110"/>
  <c r="EH86" l="1"/>
  <c r="CB110"/>
  <c r="CB38"/>
  <c r="EI86" l="1"/>
  <c r="CC110"/>
  <c r="CC38"/>
  <c r="EJ86" l="1"/>
  <c r="CD38"/>
  <c r="CD110"/>
  <c r="EK86" l="1"/>
  <c r="CE38"/>
  <c r="CE110"/>
  <c r="EL86" l="1"/>
  <c r="CF110"/>
  <c r="CF38"/>
  <c r="EM86" l="1"/>
  <c r="CG110"/>
  <c r="CG38"/>
  <c r="EN86" l="1"/>
  <c r="CH110"/>
  <c r="CH38"/>
  <c r="EO86" l="1"/>
  <c r="CI110"/>
  <c r="CI38"/>
  <c r="C134" l="1"/>
  <c r="DO134" s="1"/>
  <c r="C110"/>
  <c r="DO110" s="1"/>
  <c r="C38"/>
  <c r="DO14"/>
  <c r="C158" l="1"/>
  <c r="DO158" s="1"/>
  <c r="C62"/>
  <c r="DO38"/>
  <c r="C181" l="1"/>
  <c r="DO62"/>
  <c r="D134" l="1"/>
  <c r="DP134" s="1"/>
  <c r="D38"/>
  <c r="D110"/>
  <c r="DP110" s="1"/>
  <c r="DP14"/>
  <c r="D62" l="1"/>
  <c r="D158"/>
  <c r="DP158" s="1"/>
  <c r="DP38"/>
  <c r="DP62" l="1"/>
  <c r="D181"/>
  <c r="E38" l="1"/>
  <c r="E110"/>
  <c r="DQ110" s="1"/>
  <c r="DQ182"/>
  <c r="DQ158"/>
  <c r="DQ134"/>
  <c r="DQ14"/>
  <c r="E62" l="1"/>
  <c r="DQ62" s="1"/>
  <c r="DQ38"/>
  <c r="F110" l="1"/>
  <c r="DR110" s="1"/>
  <c r="F38"/>
  <c r="DR158"/>
  <c r="DR182"/>
  <c r="DR134"/>
  <c r="DR14"/>
  <c r="F62" l="1"/>
  <c r="DR62" s="1"/>
  <c r="DR38"/>
  <c r="G38" l="1"/>
  <c r="G110"/>
  <c r="DS110" s="1"/>
  <c r="DS158"/>
  <c r="DS134"/>
  <c r="DS182"/>
  <c r="DS14"/>
  <c r="G62" l="1"/>
  <c r="DS62" s="1"/>
  <c r="DS38"/>
  <c r="H110" l="1"/>
  <c r="DT110" s="1"/>
  <c r="H38"/>
  <c r="DT182"/>
  <c r="DT134"/>
  <c r="DT158"/>
  <c r="DT14"/>
  <c r="H62" l="1"/>
  <c r="DT62" s="1"/>
  <c r="DT38"/>
  <c r="I38" l="1"/>
  <c r="I110"/>
  <c r="DU110" s="1"/>
  <c r="DU182"/>
  <c r="DU134"/>
  <c r="DU158"/>
  <c r="DU14"/>
  <c r="I62" l="1"/>
  <c r="DU62" s="1"/>
  <c r="DU38"/>
  <c r="J110" l="1"/>
  <c r="DV110" s="1"/>
  <c r="J38"/>
  <c r="DV158"/>
  <c r="DV134"/>
  <c r="DV182"/>
  <c r="DV14"/>
  <c r="J62" l="1"/>
  <c r="DV62" s="1"/>
  <c r="DV38"/>
  <c r="K38" l="1"/>
  <c r="K110"/>
  <c r="DW110" s="1"/>
  <c r="DW182"/>
  <c r="DW134"/>
  <c r="DW158"/>
  <c r="DW14"/>
  <c r="K62" l="1"/>
  <c r="DW62" s="1"/>
  <c r="DW38"/>
  <c r="L110" l="1"/>
  <c r="DX110" s="1"/>
  <c r="L38"/>
  <c r="DX182"/>
  <c r="DX134"/>
  <c r="DX158"/>
  <c r="DX14"/>
  <c r="L62" l="1"/>
  <c r="DX62" s="1"/>
  <c r="DX38"/>
  <c r="M38" l="1"/>
  <c r="M110"/>
  <c r="DY110" s="1"/>
  <c r="DY182"/>
  <c r="DY158"/>
  <c r="DY134"/>
  <c r="DY14"/>
  <c r="M62" l="1"/>
  <c r="DY62" s="1"/>
  <c r="DY38"/>
  <c r="N110" l="1"/>
  <c r="DZ110" s="1"/>
  <c r="N38"/>
  <c r="DZ158"/>
  <c r="DZ134"/>
  <c r="DZ182"/>
  <c r="DZ14"/>
  <c r="N62" l="1"/>
  <c r="DZ62" s="1"/>
  <c r="DZ38"/>
  <c r="O38" l="1"/>
  <c r="O110"/>
  <c r="EA110" s="1"/>
  <c r="EA182"/>
  <c r="EA134"/>
  <c r="EA158"/>
  <c r="EA14"/>
  <c r="O62" l="1"/>
  <c r="EA62" s="1"/>
  <c r="EA38"/>
  <c r="P110" l="1"/>
  <c r="EB110" s="1"/>
  <c r="P38"/>
  <c r="EB158"/>
  <c r="EB134"/>
  <c r="EB182"/>
  <c r="EB14"/>
  <c r="P62" l="1"/>
  <c r="EB62" s="1"/>
  <c r="EB38"/>
  <c r="Q38" l="1"/>
  <c r="Q110"/>
  <c r="EC110" s="1"/>
  <c r="EC182"/>
  <c r="EC158"/>
  <c r="EC134"/>
  <c r="EC14"/>
  <c r="Q62" l="1"/>
  <c r="EC62" s="1"/>
  <c r="EC38"/>
  <c r="R110" l="1"/>
  <c r="ED110" s="1"/>
  <c r="R38"/>
  <c r="ED158"/>
  <c r="ED134"/>
  <c r="ED182"/>
  <c r="ED14"/>
  <c r="R62" l="1"/>
  <c r="ED62" s="1"/>
  <c r="ED38"/>
  <c r="S38" l="1"/>
  <c r="S110"/>
  <c r="EE110" s="1"/>
  <c r="EE158"/>
  <c r="EE134"/>
  <c r="EE182"/>
  <c r="EE14"/>
  <c r="S62" l="1"/>
  <c r="EE62" s="1"/>
  <c r="EE38"/>
  <c r="T110" l="1"/>
  <c r="EF110" s="1"/>
  <c r="T38"/>
  <c r="EF158"/>
  <c r="EF134"/>
  <c r="EF182"/>
  <c r="EF14"/>
  <c r="T62" l="1"/>
  <c r="EF62" s="1"/>
  <c r="EF38"/>
  <c r="U38" l="1"/>
  <c r="U110"/>
  <c r="EG110" s="1"/>
  <c r="EG182"/>
  <c r="EG134"/>
  <c r="EG158"/>
  <c r="EG14"/>
  <c r="U62" l="1"/>
  <c r="EG62" s="1"/>
  <c r="EG38"/>
  <c r="V110" l="1"/>
  <c r="EH110" s="1"/>
  <c r="V38"/>
  <c r="EH14"/>
  <c r="EH158"/>
  <c r="EH134"/>
  <c r="EH182"/>
  <c r="V62" l="1"/>
  <c r="EH62" s="1"/>
  <c r="EH38"/>
  <c r="W38" l="1"/>
  <c r="W110"/>
  <c r="EI110" s="1"/>
  <c r="EI14"/>
  <c r="EI134"/>
  <c r="EI182"/>
  <c r="EI158"/>
  <c r="W62" l="1"/>
  <c r="EI62" s="1"/>
  <c r="EI38"/>
  <c r="X110" l="1"/>
  <c r="EJ110" s="1"/>
  <c r="X38"/>
  <c r="EJ14"/>
  <c r="EJ182"/>
  <c r="EJ158"/>
  <c r="EJ134"/>
  <c r="X62" l="1"/>
  <c r="EJ62" s="1"/>
  <c r="EJ38"/>
  <c r="Y38" l="1"/>
  <c r="Y110"/>
  <c r="EK110" s="1"/>
  <c r="EK14"/>
  <c r="EK182"/>
  <c r="EK158"/>
  <c r="EK134"/>
  <c r="Y62" l="1"/>
  <c r="EK62" s="1"/>
  <c r="EK38"/>
  <c r="Z110" l="1"/>
  <c r="EL110" s="1"/>
  <c r="Z38"/>
  <c r="EL134"/>
  <c r="EL158"/>
  <c r="EL182"/>
  <c r="EL14"/>
  <c r="Z62" l="1"/>
  <c r="EL62" s="1"/>
  <c r="EL38"/>
  <c r="AA38" l="1"/>
  <c r="AA110"/>
  <c r="EM110" s="1"/>
  <c r="EM182"/>
  <c r="EM158"/>
  <c r="EM134"/>
  <c r="EM14"/>
  <c r="AA62" l="1"/>
  <c r="EM62" s="1"/>
  <c r="EM38"/>
  <c r="AB110" l="1"/>
  <c r="EN110" s="1"/>
  <c r="AB38"/>
  <c r="EN134"/>
  <c r="EN182"/>
  <c r="EN158"/>
  <c r="EN14"/>
  <c r="AB62" l="1"/>
  <c r="EN62" s="1"/>
  <c r="EN38"/>
  <c r="AC110" l="1"/>
  <c r="EO110" s="1"/>
  <c r="AC38"/>
  <c r="EO134"/>
  <c r="EO158"/>
  <c r="EO182"/>
  <c r="EO14"/>
  <c r="AC62" l="1"/>
  <c r="EO62" s="1"/>
  <c r="EO38"/>
  <c r="DO89" l="1"/>
  <c r="BI41"/>
  <c r="BI113"/>
  <c r="DP89" l="1"/>
  <c r="BJ113"/>
  <c r="BJ41"/>
  <c r="DQ89" l="1"/>
  <c r="BK113"/>
  <c r="BK41"/>
  <c r="DR89" l="1"/>
  <c r="BL41"/>
  <c r="BL113"/>
  <c r="DS89" l="1"/>
  <c r="BM113"/>
  <c r="BM41"/>
  <c r="DT89" l="1"/>
  <c r="BN41"/>
  <c r="BN113"/>
  <c r="DU89" l="1"/>
  <c r="BO41"/>
  <c r="BO113"/>
  <c r="DV89" l="1"/>
  <c r="BP113"/>
  <c r="BP41"/>
  <c r="DW89" l="1"/>
  <c r="BQ113"/>
  <c r="BQ41"/>
  <c r="DX89" l="1"/>
  <c r="BR41"/>
  <c r="BR113"/>
  <c r="DY89" l="1"/>
  <c r="BS113"/>
  <c r="BS41"/>
  <c r="DZ89" l="1"/>
  <c r="BT41"/>
  <c r="BT113"/>
  <c r="EA89" l="1"/>
  <c r="BU41"/>
  <c r="BU113"/>
  <c r="EB89" l="1"/>
  <c r="BV41"/>
  <c r="BV113"/>
  <c r="EC89" l="1"/>
  <c r="BW41"/>
  <c r="BW113"/>
  <c r="ED89" l="1"/>
  <c r="BX113"/>
  <c r="BX41"/>
  <c r="EE89" l="1"/>
  <c r="BY41"/>
  <c r="BY113"/>
  <c r="EF89" l="1"/>
  <c r="BZ41"/>
  <c r="BZ113"/>
  <c r="EG89" l="1"/>
  <c r="CA41"/>
  <c r="CA113"/>
  <c r="EH89" l="1"/>
  <c r="CB113"/>
  <c r="CB41"/>
  <c r="EI89" l="1"/>
  <c r="CC113"/>
  <c r="CC41"/>
  <c r="EJ89" l="1"/>
  <c r="CD113"/>
  <c r="CD41"/>
  <c r="EK89" l="1"/>
  <c r="CE41"/>
  <c r="CE113"/>
  <c r="EL89" l="1"/>
  <c r="CF113"/>
  <c r="CF41"/>
  <c r="EM89" l="1"/>
  <c r="CG41"/>
  <c r="CG113"/>
  <c r="EN89" l="1"/>
  <c r="CH41"/>
  <c r="CH113"/>
  <c r="C41"/>
  <c r="C113"/>
  <c r="DO113" s="1"/>
  <c r="DO17"/>
  <c r="C65" l="1"/>
  <c r="DO65" s="1"/>
  <c r="DO41"/>
  <c r="C184" l="1"/>
  <c r="DO184" s="1"/>
  <c r="EO89" l="1"/>
  <c r="CI113"/>
  <c r="CI41"/>
  <c r="D41"/>
  <c r="D113" l="1"/>
  <c r="DP113" s="1"/>
  <c r="DP17"/>
  <c r="D65" l="1"/>
  <c r="DP41"/>
  <c r="D184" l="1"/>
  <c r="DP184" s="1"/>
  <c r="DP65"/>
  <c r="E113" l="1"/>
  <c r="DQ113" s="1"/>
  <c r="E41"/>
  <c r="DQ17"/>
  <c r="E65" l="1"/>
  <c r="DQ65" s="1"/>
  <c r="DQ41"/>
  <c r="F113" l="1"/>
  <c r="DR113" s="1"/>
  <c r="F41"/>
  <c r="DR17"/>
  <c r="F65" l="1"/>
  <c r="DR65" s="1"/>
  <c r="DR41"/>
  <c r="G41" l="1"/>
  <c r="G113"/>
  <c r="DS113" s="1"/>
  <c r="DS17"/>
  <c r="G65" l="1"/>
  <c r="DS65" s="1"/>
  <c r="DS41"/>
  <c r="H113" l="1"/>
  <c r="DT113" s="1"/>
  <c r="H41"/>
  <c r="DT17"/>
  <c r="H65" l="1"/>
  <c r="DT65" s="1"/>
  <c r="DT41"/>
  <c r="I41" l="1"/>
  <c r="I113"/>
  <c r="DU113" s="1"/>
  <c r="DU17"/>
  <c r="I65" l="1"/>
  <c r="DU65" s="1"/>
  <c r="DU41"/>
  <c r="J41" l="1"/>
  <c r="J113"/>
  <c r="DV113" s="1"/>
  <c r="DV17"/>
  <c r="J65" l="1"/>
  <c r="DV65" s="1"/>
  <c r="DV41"/>
  <c r="K41" l="1"/>
  <c r="K113"/>
  <c r="DW113" s="1"/>
  <c r="DW17"/>
  <c r="K65" l="1"/>
  <c r="DW65" s="1"/>
  <c r="DW41"/>
  <c r="L113" l="1"/>
  <c r="DX113" s="1"/>
  <c r="L41"/>
  <c r="DX17"/>
  <c r="L65" l="1"/>
  <c r="DX65" s="1"/>
  <c r="DX41"/>
  <c r="M41" l="1"/>
  <c r="M113"/>
  <c r="DY113" s="1"/>
  <c r="DY17"/>
  <c r="M65" l="1"/>
  <c r="DY65" s="1"/>
  <c r="DY41"/>
  <c r="N113" l="1"/>
  <c r="DZ113" s="1"/>
  <c r="N41"/>
  <c r="DZ17"/>
  <c r="N65" l="1"/>
  <c r="DZ65" s="1"/>
  <c r="DZ41"/>
  <c r="O41" l="1"/>
  <c r="O113"/>
  <c r="EA113" s="1"/>
  <c r="EA17"/>
  <c r="O65" l="1"/>
  <c r="EA65" s="1"/>
  <c r="EA41"/>
  <c r="P113" l="1"/>
  <c r="EB113" s="1"/>
  <c r="P41"/>
  <c r="EB17"/>
  <c r="P65" l="1"/>
  <c r="EB65" s="1"/>
  <c r="EB41"/>
  <c r="Q41" l="1"/>
  <c r="Q113"/>
  <c r="EC113" s="1"/>
  <c r="EC17"/>
  <c r="Q65" l="1"/>
  <c r="EC65" s="1"/>
  <c r="EC41"/>
  <c r="R41" l="1"/>
  <c r="R113"/>
  <c r="ED113" s="1"/>
  <c r="ED17"/>
  <c r="R65" l="1"/>
  <c r="ED65" s="1"/>
  <c r="ED41"/>
  <c r="S113" l="1"/>
  <c r="EE113" s="1"/>
  <c r="S41"/>
  <c r="EE17"/>
  <c r="S65" l="1"/>
  <c r="EE65" s="1"/>
  <c r="EE41"/>
  <c r="T113" l="1"/>
  <c r="EF113" s="1"/>
  <c r="T41"/>
  <c r="EF17"/>
  <c r="T65" l="1"/>
  <c r="EF65" s="1"/>
  <c r="EF41"/>
  <c r="U41" l="1"/>
  <c r="U113"/>
  <c r="EG113" s="1"/>
  <c r="EG17"/>
  <c r="U65" l="1"/>
  <c r="EG65" s="1"/>
  <c r="EG41"/>
  <c r="V113" l="1"/>
  <c r="EH113" s="1"/>
  <c r="V41"/>
  <c r="EH17"/>
  <c r="V65" l="1"/>
  <c r="EH65" s="1"/>
  <c r="EH41"/>
  <c r="W41" l="1"/>
  <c r="W113"/>
  <c r="EI113" s="1"/>
  <c r="EI17"/>
  <c r="W65" l="1"/>
  <c r="EI65" s="1"/>
  <c r="EI41"/>
  <c r="X113" l="1"/>
  <c r="EJ113" s="1"/>
  <c r="X41"/>
  <c r="EJ17"/>
  <c r="X65" l="1"/>
  <c r="EJ65" s="1"/>
  <c r="EJ41"/>
  <c r="Y41" l="1"/>
  <c r="Y113"/>
  <c r="EK113" s="1"/>
  <c r="EK17"/>
  <c r="Y65" l="1"/>
  <c r="EK65" s="1"/>
  <c r="EK41"/>
  <c r="Z113" l="1"/>
  <c r="EL113" s="1"/>
  <c r="Z41"/>
  <c r="EL17"/>
  <c r="Z65" l="1"/>
  <c r="EL65" s="1"/>
  <c r="EL41"/>
  <c r="AA41" l="1"/>
  <c r="AA113"/>
  <c r="EM113" s="1"/>
  <c r="EM17"/>
  <c r="AA65" l="1"/>
  <c r="EM65" s="1"/>
  <c r="EM41"/>
  <c r="AB113" l="1"/>
  <c r="EN113" s="1"/>
  <c r="AB41"/>
  <c r="EN17"/>
  <c r="AB65" l="1"/>
  <c r="EN65" s="1"/>
  <c r="EN41"/>
  <c r="AC41" l="1"/>
  <c r="AC113" l="1"/>
  <c r="EO113" s="1"/>
  <c r="EO17"/>
  <c r="AC65" l="1"/>
  <c r="EO65" s="1"/>
  <c r="EO41"/>
  <c r="BI172" l="1"/>
  <c r="DO172" s="1"/>
  <c r="BI100"/>
  <c r="BI28"/>
  <c r="BI148"/>
  <c r="BI124"/>
  <c r="BJ148" l="1"/>
  <c r="BJ172"/>
  <c r="BJ124"/>
  <c r="BJ28"/>
  <c r="BJ100"/>
  <c r="BK28" l="1"/>
  <c r="BK100"/>
  <c r="BL28" l="1"/>
  <c r="BL100"/>
  <c r="DS76" l="1"/>
  <c r="BM28"/>
  <c r="BM100"/>
  <c r="DT76" l="1"/>
  <c r="BN28"/>
  <c r="BN100"/>
  <c r="DU76" l="1"/>
  <c r="BO100"/>
  <c r="BO28"/>
  <c r="DV76" l="1"/>
  <c r="BP28"/>
  <c r="BP100"/>
  <c r="DW76" l="1"/>
  <c r="BQ100"/>
  <c r="BQ28"/>
  <c r="DX76" l="1"/>
  <c r="BR28"/>
  <c r="BR100"/>
  <c r="DY76" l="1"/>
  <c r="BS28"/>
  <c r="BS100"/>
  <c r="DZ76" l="1"/>
  <c r="BT28"/>
  <c r="BT100"/>
  <c r="EA76" l="1"/>
  <c r="BU28"/>
  <c r="BU100"/>
  <c r="EB76" l="1"/>
  <c r="BV28"/>
  <c r="BV100"/>
  <c r="EC76" l="1"/>
  <c r="BW28"/>
  <c r="BW100"/>
  <c r="ED76" l="1"/>
  <c r="BX100"/>
  <c r="BX28"/>
  <c r="EE76" l="1"/>
  <c r="BY28"/>
  <c r="BY100"/>
  <c r="EF76" l="1"/>
  <c r="BZ100"/>
  <c r="BZ28"/>
  <c r="EG76" l="1"/>
  <c r="CA100"/>
  <c r="CA28"/>
  <c r="EH76" l="1"/>
  <c r="CB28"/>
  <c r="CB100"/>
  <c r="EI76" l="1"/>
  <c r="CC100"/>
  <c r="CC28"/>
  <c r="EJ76" l="1"/>
  <c r="CD100"/>
  <c r="CD28"/>
  <c r="EK76" l="1"/>
  <c r="CE28"/>
  <c r="CE100"/>
  <c r="EL76" l="1"/>
  <c r="CF100"/>
  <c r="CF28"/>
  <c r="EM76" l="1"/>
  <c r="CG100"/>
  <c r="CG28"/>
  <c r="EN76" l="1"/>
  <c r="CH28"/>
  <c r="CH100"/>
  <c r="EO76" l="1"/>
  <c r="CI28"/>
  <c r="CI100"/>
  <c r="C100" l="1"/>
  <c r="DO100" s="1"/>
  <c r="C124"/>
  <c r="DO124" s="1"/>
  <c r="C28"/>
  <c r="DO4"/>
  <c r="C52" l="1"/>
  <c r="C148"/>
  <c r="DO148" s="1"/>
  <c r="DO28"/>
  <c r="DP4"/>
  <c r="W28" l="1"/>
  <c r="W100"/>
  <c r="EI100" s="1"/>
  <c r="EI4"/>
  <c r="EI172"/>
  <c r="EI148"/>
  <c r="EI124"/>
  <c r="T100"/>
  <c r="EF100" s="1"/>
  <c r="T28"/>
  <c r="EF124"/>
  <c r="EF172"/>
  <c r="EF148"/>
  <c r="EF4"/>
  <c r="U100"/>
  <c r="EG100" s="1"/>
  <c r="U28"/>
  <c r="EG148"/>
  <c r="EG172"/>
  <c r="EG124"/>
  <c r="EG4"/>
  <c r="X28"/>
  <c r="X100"/>
  <c r="EJ100" s="1"/>
  <c r="EJ148"/>
  <c r="EJ4"/>
  <c r="EJ172"/>
  <c r="EJ124"/>
  <c r="Y100"/>
  <c r="EK100" s="1"/>
  <c r="Y28"/>
  <c r="EK4"/>
  <c r="EK172"/>
  <c r="EK124"/>
  <c r="EK148"/>
  <c r="V28"/>
  <c r="V100"/>
  <c r="EH100" s="1"/>
  <c r="EH4"/>
  <c r="EH172"/>
  <c r="EH148"/>
  <c r="EH124"/>
  <c r="AB28"/>
  <c r="AB100"/>
  <c r="EN100" s="1"/>
  <c r="EN124"/>
  <c r="EN172"/>
  <c r="EN148"/>
  <c r="EN4"/>
  <c r="AC28"/>
  <c r="AC100"/>
  <c r="EO100" s="1"/>
  <c r="EO4"/>
  <c r="EO172"/>
  <c r="EO148"/>
  <c r="EO124"/>
  <c r="Z100"/>
  <c r="EL100" s="1"/>
  <c r="Z28"/>
  <c r="EL148"/>
  <c r="EL4"/>
  <c r="EL124"/>
  <c r="EL172"/>
  <c r="AA100"/>
  <c r="EM100" s="1"/>
  <c r="AA28"/>
  <c r="EM124"/>
  <c r="EM148"/>
  <c r="EM172"/>
  <c r="EM4"/>
  <c r="D28"/>
  <c r="D100"/>
  <c r="DP100" s="1"/>
  <c r="D124"/>
  <c r="DP124" s="1"/>
  <c r="S100"/>
  <c r="EE100" s="1"/>
  <c r="S28"/>
  <c r="EE124"/>
  <c r="EE148"/>
  <c r="EE172"/>
  <c r="EE4"/>
  <c r="P100"/>
  <c r="EB100" s="1"/>
  <c r="P28"/>
  <c r="EB172"/>
  <c r="EB4"/>
  <c r="EB124"/>
  <c r="EB148"/>
  <c r="C171"/>
  <c r="DO171" s="1"/>
  <c r="DO52"/>
  <c r="I28"/>
  <c r="I100"/>
  <c r="DU100" s="1"/>
  <c r="DU124"/>
  <c r="DU4"/>
  <c r="DU172"/>
  <c r="DU148"/>
  <c r="F28"/>
  <c r="F100"/>
  <c r="DR100" s="1"/>
  <c r="DR148"/>
  <c r="DR124"/>
  <c r="DR4"/>
  <c r="DR172"/>
  <c r="G100"/>
  <c r="DS100" s="1"/>
  <c r="G28"/>
  <c r="DS172"/>
  <c r="DS4"/>
  <c r="DS124"/>
  <c r="DS148"/>
  <c r="M28"/>
  <c r="M100"/>
  <c r="DY100" s="1"/>
  <c r="DY172"/>
  <c r="DY4"/>
  <c r="DY148"/>
  <c r="DY124"/>
  <c r="J28"/>
  <c r="J100"/>
  <c r="DV100" s="1"/>
  <c r="DV148"/>
  <c r="DV124"/>
  <c r="DV172"/>
  <c r="DV4"/>
  <c r="K100"/>
  <c r="DW100" s="1"/>
  <c r="K28"/>
  <c r="DW124"/>
  <c r="DW4"/>
  <c r="DW148"/>
  <c r="DW172"/>
  <c r="H100"/>
  <c r="DT100" s="1"/>
  <c r="H28"/>
  <c r="DT124"/>
  <c r="DT172"/>
  <c r="DT148"/>
  <c r="DT4"/>
  <c r="N28"/>
  <c r="N100"/>
  <c r="DZ100" s="1"/>
  <c r="DZ148"/>
  <c r="DZ4"/>
  <c r="DZ124"/>
  <c r="DZ172"/>
  <c r="O100"/>
  <c r="EA100" s="1"/>
  <c r="O28"/>
  <c r="EA148"/>
  <c r="EA124"/>
  <c r="EA172"/>
  <c r="EA4"/>
  <c r="L100"/>
  <c r="DX100" s="1"/>
  <c r="L28"/>
  <c r="DX148"/>
  <c r="DX4"/>
  <c r="DX172"/>
  <c r="DX124"/>
  <c r="R28"/>
  <c r="R100"/>
  <c r="ED100" s="1"/>
  <c r="ED124"/>
  <c r="ED172"/>
  <c r="ED148"/>
  <c r="ED4"/>
  <c r="E100"/>
  <c r="DQ100" s="1"/>
  <c r="E28"/>
  <c r="DQ148"/>
  <c r="DQ124"/>
  <c r="DQ172"/>
  <c r="DQ4"/>
  <c r="Q100"/>
  <c r="EC100" s="1"/>
  <c r="Q28"/>
  <c r="EC124"/>
  <c r="EC4"/>
  <c r="EC148"/>
  <c r="EC172"/>
  <c r="R52" l="1"/>
  <c r="ED52" s="1"/>
  <c r="ED28"/>
  <c r="N52"/>
  <c r="DZ52" s="1"/>
  <c r="DZ28"/>
  <c r="J52"/>
  <c r="DV52" s="1"/>
  <c r="DV28"/>
  <c r="M52"/>
  <c r="DY52" s="1"/>
  <c r="DY28"/>
  <c r="F52"/>
  <c r="DR52" s="1"/>
  <c r="DR28"/>
  <c r="I52"/>
  <c r="DU52" s="1"/>
  <c r="DU28"/>
  <c r="D148"/>
  <c r="DP148" s="1"/>
  <c r="D52"/>
  <c r="DP52" s="1"/>
  <c r="DP28"/>
  <c r="AC52"/>
  <c r="EO52" s="1"/>
  <c r="EO28"/>
  <c r="AB52"/>
  <c r="EN52" s="1"/>
  <c r="EN28"/>
  <c r="V52"/>
  <c r="EH52" s="1"/>
  <c r="EH28"/>
  <c r="X52"/>
  <c r="EJ52" s="1"/>
  <c r="EJ28"/>
  <c r="W52"/>
  <c r="EI52" s="1"/>
  <c r="EI28"/>
  <c r="Q52"/>
  <c r="EC52" s="1"/>
  <c r="EC28"/>
  <c r="E52"/>
  <c r="DQ52" s="1"/>
  <c r="DQ28"/>
  <c r="L52"/>
  <c r="DX52" s="1"/>
  <c r="DX28"/>
  <c r="O52"/>
  <c r="EA52" s="1"/>
  <c r="EA28"/>
  <c r="H52"/>
  <c r="DT52" s="1"/>
  <c r="DT28"/>
  <c r="K52"/>
  <c r="DW52" s="1"/>
  <c r="DW28"/>
  <c r="G52"/>
  <c r="DS52" s="1"/>
  <c r="DS28"/>
  <c r="P52"/>
  <c r="EB52" s="1"/>
  <c r="EB28"/>
  <c r="S52"/>
  <c r="EE52" s="1"/>
  <c r="EE28"/>
  <c r="AA52"/>
  <c r="EM52" s="1"/>
  <c r="EM28"/>
  <c r="Z52"/>
  <c r="EL52" s="1"/>
  <c r="EL28"/>
  <c r="Y52"/>
  <c r="EK52" s="1"/>
  <c r="EK28"/>
  <c r="U52"/>
  <c r="EG52" s="1"/>
  <c r="EG28"/>
  <c r="T52"/>
  <c r="EF52" s="1"/>
  <c r="EF28"/>
  <c r="D171" l="1"/>
  <c r="DP171" s="1"/>
  <c r="DO80" l="1"/>
  <c r="BI104"/>
  <c r="BI32"/>
  <c r="DP80" l="1"/>
  <c r="BJ104"/>
  <c r="BJ32"/>
  <c r="DQ80" l="1"/>
  <c r="BK32"/>
  <c r="BK104"/>
  <c r="DR80" l="1"/>
  <c r="BL104"/>
  <c r="BL32"/>
  <c r="DS80" l="1"/>
  <c r="BM104"/>
  <c r="BM32"/>
  <c r="DT80" l="1"/>
  <c r="BN104"/>
  <c r="BN32"/>
  <c r="DU80" l="1"/>
  <c r="BO104"/>
  <c r="BO32"/>
  <c r="DV80" l="1"/>
  <c r="BP32"/>
  <c r="BP104"/>
  <c r="DW80" l="1"/>
  <c r="BQ32"/>
  <c r="BQ104"/>
  <c r="DX80" l="1"/>
  <c r="BR104"/>
  <c r="BR32"/>
  <c r="DY80" l="1"/>
  <c r="BS104"/>
  <c r="BS32"/>
  <c r="DZ80" l="1"/>
  <c r="BT32"/>
  <c r="BT104"/>
  <c r="EA80" l="1"/>
  <c r="BU32"/>
  <c r="BU104"/>
  <c r="EB80" l="1"/>
  <c r="BV104"/>
  <c r="BV32"/>
  <c r="EC80" l="1"/>
  <c r="BW104"/>
  <c r="BW32"/>
  <c r="ED80" l="1"/>
  <c r="BX104"/>
  <c r="BX32"/>
  <c r="EE80" l="1"/>
  <c r="BY104"/>
  <c r="BY32"/>
  <c r="EF80" l="1"/>
  <c r="BZ32"/>
  <c r="BZ104"/>
  <c r="EG80" l="1"/>
  <c r="CA32"/>
  <c r="CA104"/>
  <c r="EH80" l="1"/>
  <c r="CB104"/>
  <c r="CB32"/>
  <c r="EI80" l="1"/>
  <c r="CC32"/>
  <c r="CC104"/>
  <c r="EJ80" l="1"/>
  <c r="CD104"/>
  <c r="CD32"/>
  <c r="EK80" l="1"/>
  <c r="CE104"/>
  <c r="CE32"/>
  <c r="C104" l="1"/>
  <c r="DO104" s="1"/>
  <c r="C32"/>
  <c r="DO8"/>
  <c r="C56" l="1"/>
  <c r="DO32"/>
  <c r="DO56" l="1"/>
  <c r="EL80" l="1"/>
  <c r="CF32"/>
  <c r="CF104"/>
  <c r="D32"/>
  <c r="D104"/>
  <c r="DP104" s="1"/>
  <c r="DP8"/>
  <c r="D56" l="1"/>
  <c r="DP32"/>
  <c r="DP56" l="1"/>
  <c r="EM80" l="1"/>
  <c r="CG32"/>
  <c r="CG104"/>
  <c r="E32" l="1"/>
  <c r="E104"/>
  <c r="DQ104" s="1"/>
  <c r="DQ8"/>
  <c r="E56" l="1"/>
  <c r="DQ56" s="1"/>
  <c r="DQ32"/>
  <c r="EN80" l="1"/>
  <c r="CH104"/>
  <c r="CH32"/>
  <c r="EO80" l="1"/>
  <c r="CI104"/>
  <c r="CI32"/>
  <c r="F32" l="1"/>
  <c r="F104"/>
  <c r="DR104" s="1"/>
  <c r="DR8"/>
  <c r="F56" l="1"/>
  <c r="DR56" s="1"/>
  <c r="DR32"/>
  <c r="G32" l="1"/>
  <c r="G104"/>
  <c r="DS104" s="1"/>
  <c r="DS8"/>
  <c r="G56" l="1"/>
  <c r="DS56" s="1"/>
  <c r="DS32"/>
  <c r="H32" l="1"/>
  <c r="H104"/>
  <c r="DT104" s="1"/>
  <c r="DT8"/>
  <c r="H56" l="1"/>
  <c r="DT56" s="1"/>
  <c r="DT32"/>
  <c r="I104" l="1"/>
  <c r="DU104" s="1"/>
  <c r="I32"/>
  <c r="DU8"/>
  <c r="I56" l="1"/>
  <c r="DU56" s="1"/>
  <c r="DU32"/>
  <c r="J104" l="1"/>
  <c r="DV104" s="1"/>
  <c r="J32"/>
  <c r="DV8"/>
  <c r="J56" l="1"/>
  <c r="DV56" s="1"/>
  <c r="DV32"/>
  <c r="K32" l="1"/>
  <c r="K104"/>
  <c r="DW104" s="1"/>
  <c r="DW8"/>
  <c r="K56" l="1"/>
  <c r="DW56" s="1"/>
  <c r="DW32"/>
  <c r="L32" l="1"/>
  <c r="L104"/>
  <c r="DX104" s="1"/>
  <c r="DX8"/>
  <c r="L56" l="1"/>
  <c r="DX56" s="1"/>
  <c r="DX32"/>
  <c r="M32" l="1"/>
  <c r="M104"/>
  <c r="DY104" s="1"/>
  <c r="DY8"/>
  <c r="M56" l="1"/>
  <c r="DY56" s="1"/>
  <c r="DY32"/>
  <c r="N104" l="1"/>
  <c r="DZ104" s="1"/>
  <c r="N32"/>
  <c r="DZ8"/>
  <c r="N56" l="1"/>
  <c r="DZ56" s="1"/>
  <c r="DZ32"/>
  <c r="O32" l="1"/>
  <c r="O104"/>
  <c r="EA104" s="1"/>
  <c r="EA8"/>
  <c r="O56" l="1"/>
  <c r="EA56" s="1"/>
  <c r="EA32"/>
  <c r="P104" l="1"/>
  <c r="EB104" s="1"/>
  <c r="P32"/>
  <c r="EB8"/>
  <c r="P56" l="1"/>
  <c r="EB56" s="1"/>
  <c r="EB32"/>
  <c r="Q32" l="1"/>
  <c r="Q104"/>
  <c r="EC104" s="1"/>
  <c r="EC8"/>
  <c r="Q56" l="1"/>
  <c r="EC56" s="1"/>
  <c r="EC32"/>
  <c r="R104" l="1"/>
  <c r="ED104" s="1"/>
  <c r="R32"/>
  <c r="ED8"/>
  <c r="R56" l="1"/>
  <c r="ED56" s="1"/>
  <c r="ED32"/>
  <c r="S32" l="1"/>
  <c r="S104"/>
  <c r="EE104" s="1"/>
  <c r="EE8"/>
  <c r="S56" l="1"/>
  <c r="EE56" s="1"/>
  <c r="EE32"/>
  <c r="T104" l="1"/>
  <c r="EF104" s="1"/>
  <c r="T32"/>
  <c r="EF8"/>
  <c r="T56" l="1"/>
  <c r="EF56" s="1"/>
  <c r="EF32"/>
  <c r="U32" l="1"/>
  <c r="U104"/>
  <c r="EG104" s="1"/>
  <c r="EG8"/>
  <c r="U56" l="1"/>
  <c r="EG56" s="1"/>
  <c r="EG32"/>
  <c r="V104" l="1"/>
  <c r="EH104" s="1"/>
  <c r="V32"/>
  <c r="EH8"/>
  <c r="V56" l="1"/>
  <c r="EH56" s="1"/>
  <c r="EH32"/>
  <c r="W32" l="1"/>
  <c r="W104"/>
  <c r="EI104" s="1"/>
  <c r="EI8"/>
  <c r="W56" l="1"/>
  <c r="EI56" s="1"/>
  <c r="EI32"/>
  <c r="X32" l="1"/>
  <c r="X104"/>
  <c r="EJ104" s="1"/>
  <c r="EJ8"/>
  <c r="X56" l="1"/>
  <c r="EJ56" s="1"/>
  <c r="EJ32"/>
  <c r="Y104" l="1"/>
  <c r="EK104" s="1"/>
  <c r="Y32"/>
  <c r="EK8"/>
  <c r="Y56" l="1"/>
  <c r="EK56" s="1"/>
  <c r="EK32"/>
  <c r="Z32" l="1"/>
  <c r="Z104"/>
  <c r="EL104" s="1"/>
  <c r="EL8"/>
  <c r="Z56" l="1"/>
  <c r="EL56" s="1"/>
  <c r="EL32"/>
  <c r="AA104" l="1"/>
  <c r="EM104" s="1"/>
  <c r="AA32"/>
  <c r="EM8"/>
  <c r="AA56" l="1"/>
  <c r="EM56" s="1"/>
  <c r="EM32"/>
  <c r="AB32" l="1"/>
  <c r="AB104"/>
  <c r="EN104" s="1"/>
  <c r="EN8"/>
  <c r="AB56" l="1"/>
  <c r="EN56" s="1"/>
  <c r="EN32"/>
  <c r="AC104" l="1"/>
  <c r="EO104" s="1"/>
  <c r="AC32"/>
  <c r="EO8"/>
  <c r="AC56" l="1"/>
  <c r="EO56" s="1"/>
  <c r="EO32"/>
  <c r="DO92" l="1"/>
  <c r="BI188"/>
  <c r="BI164"/>
  <c r="BI44"/>
  <c r="BI140"/>
  <c r="BI116"/>
  <c r="DP92" l="1"/>
  <c r="BJ188"/>
  <c r="BJ116"/>
  <c r="BJ140"/>
  <c r="BJ44"/>
  <c r="BJ164"/>
  <c r="DQ92" l="1"/>
  <c r="BK44"/>
  <c r="BK116"/>
  <c r="DR92" l="1"/>
  <c r="BL116"/>
  <c r="BL44"/>
  <c r="DS92" l="1"/>
  <c r="BM44"/>
  <c r="BM116"/>
  <c r="DT92" l="1"/>
  <c r="BN44"/>
  <c r="BN116"/>
  <c r="DU92" l="1"/>
  <c r="BO44"/>
  <c r="BO116"/>
  <c r="DV92" l="1"/>
  <c r="BP44"/>
  <c r="BP116"/>
  <c r="DW92" l="1"/>
  <c r="BQ44"/>
  <c r="BQ116"/>
  <c r="DX92" l="1"/>
  <c r="BR44"/>
  <c r="BR116"/>
  <c r="DY92" l="1"/>
  <c r="BS44"/>
  <c r="BS116"/>
  <c r="DZ92" l="1"/>
  <c r="BT44"/>
  <c r="BT116"/>
  <c r="EA92" l="1"/>
  <c r="BU44"/>
  <c r="BU116"/>
  <c r="EB92" l="1"/>
  <c r="BV116"/>
  <c r="BV44"/>
  <c r="EC92" l="1"/>
  <c r="BW116"/>
  <c r="BW44"/>
  <c r="ED92" l="1"/>
  <c r="BX44"/>
  <c r="BX116"/>
  <c r="EE92" l="1"/>
  <c r="BY44"/>
  <c r="BY116"/>
  <c r="EF92" l="1"/>
  <c r="BZ116"/>
  <c r="BZ44"/>
  <c r="EG92" l="1"/>
  <c r="CA44"/>
  <c r="CA116"/>
  <c r="EH92" l="1"/>
  <c r="CB116"/>
  <c r="CB44"/>
  <c r="EI92" l="1"/>
  <c r="CC116"/>
  <c r="CC44"/>
  <c r="EJ92" l="1"/>
  <c r="CD116"/>
  <c r="CD44"/>
  <c r="EK92" l="1"/>
  <c r="CE116"/>
  <c r="CE44"/>
  <c r="EL92" l="1"/>
  <c r="CF44"/>
  <c r="CF116"/>
  <c r="EM92" l="1"/>
  <c r="CG44"/>
  <c r="CG116"/>
  <c r="EN92" l="1"/>
  <c r="CH44"/>
  <c r="CH116"/>
  <c r="EO92" l="1"/>
  <c r="CI44"/>
  <c r="CI116"/>
  <c r="C44" l="1"/>
  <c r="C140"/>
  <c r="DO140" s="1"/>
  <c r="C116"/>
  <c r="DO116" s="1"/>
  <c r="DO20"/>
  <c r="C164" l="1"/>
  <c r="DO164" s="1"/>
  <c r="C68"/>
  <c r="DO44"/>
  <c r="C187" l="1"/>
  <c r="DO187" s="1"/>
  <c r="DO68"/>
  <c r="D140" l="1"/>
  <c r="DP140" s="1"/>
  <c r="D116"/>
  <c r="DP116" s="1"/>
  <c r="D44"/>
  <c r="DP20"/>
  <c r="D68" l="1"/>
  <c r="D164"/>
  <c r="DP164" s="1"/>
  <c r="DP44"/>
  <c r="DP68" l="1"/>
  <c r="D187"/>
  <c r="DP187" s="1"/>
  <c r="F44" l="1"/>
  <c r="F116"/>
  <c r="DR116" s="1"/>
  <c r="DR188"/>
  <c r="DR164"/>
  <c r="DR140"/>
  <c r="DR20"/>
  <c r="F68" l="1"/>
  <c r="DR68" s="1"/>
  <c r="DR44"/>
  <c r="G116" l="1"/>
  <c r="DS116" s="1"/>
  <c r="G44"/>
  <c r="DS188"/>
  <c r="DS140"/>
  <c r="DS164"/>
  <c r="DS20"/>
  <c r="G68" l="1"/>
  <c r="DS68" s="1"/>
  <c r="DS44"/>
  <c r="H116" l="1"/>
  <c r="DT116" s="1"/>
  <c r="H44"/>
  <c r="DT188"/>
  <c r="DT140"/>
  <c r="DT164"/>
  <c r="DT20"/>
  <c r="H68" l="1"/>
  <c r="DT68" s="1"/>
  <c r="DT44"/>
  <c r="I44" l="1"/>
  <c r="I116"/>
  <c r="DU116" s="1"/>
  <c r="DU188"/>
  <c r="DU140"/>
  <c r="DU164"/>
  <c r="DU20"/>
  <c r="I68" l="1"/>
  <c r="DU68" s="1"/>
  <c r="DU44"/>
  <c r="E44" l="1"/>
  <c r="E116"/>
  <c r="DQ116" s="1"/>
  <c r="DQ188"/>
  <c r="DQ20"/>
  <c r="DQ164"/>
  <c r="DQ140"/>
  <c r="E68" l="1"/>
  <c r="DQ68" s="1"/>
  <c r="DQ44"/>
  <c r="J44" l="1"/>
  <c r="J116"/>
  <c r="DV116" s="1"/>
  <c r="DV188"/>
  <c r="DV140"/>
  <c r="DV164"/>
  <c r="DV20"/>
  <c r="J68" l="1"/>
  <c r="DV68" s="1"/>
  <c r="DV44"/>
  <c r="K44" l="1"/>
  <c r="K116"/>
  <c r="DW116" s="1"/>
  <c r="DW188"/>
  <c r="DW164"/>
  <c r="DW140"/>
  <c r="DW20"/>
  <c r="K68" l="1"/>
  <c r="DW68" s="1"/>
  <c r="DW44"/>
  <c r="L44" l="1"/>
  <c r="L116"/>
  <c r="DX116" s="1"/>
  <c r="DX188"/>
  <c r="DX140"/>
  <c r="DX164"/>
  <c r="DX20"/>
  <c r="L68" l="1"/>
  <c r="DX68" s="1"/>
  <c r="DX44"/>
  <c r="M44" l="1"/>
  <c r="M116"/>
  <c r="DY116" s="1"/>
  <c r="DY188"/>
  <c r="DY164"/>
  <c r="DY140"/>
  <c r="DY20"/>
  <c r="M68" l="1"/>
  <c r="DY68" s="1"/>
  <c r="DY44"/>
  <c r="N44" l="1"/>
  <c r="N116"/>
  <c r="DZ116" s="1"/>
  <c r="DZ188"/>
  <c r="DZ164"/>
  <c r="DZ140"/>
  <c r="DZ20"/>
  <c r="N68" l="1"/>
  <c r="DZ68" s="1"/>
  <c r="DZ44"/>
  <c r="O44" l="1"/>
  <c r="O116"/>
  <c r="EA116" s="1"/>
  <c r="EA164"/>
  <c r="EA140"/>
  <c r="EA188"/>
  <c r="EA20"/>
  <c r="O68" l="1"/>
  <c r="EA68" s="1"/>
  <c r="EA44"/>
  <c r="P44" l="1"/>
  <c r="P116"/>
  <c r="EB116" s="1"/>
  <c r="EB164"/>
  <c r="EB140"/>
  <c r="EB188"/>
  <c r="EB20"/>
  <c r="P68" l="1"/>
  <c r="EB68" s="1"/>
  <c r="EB44"/>
  <c r="Q44" l="1"/>
  <c r="Q116"/>
  <c r="EC116" s="1"/>
  <c r="EC140"/>
  <c r="EC164"/>
  <c r="EC188"/>
  <c r="EC20"/>
  <c r="Q68" l="1"/>
  <c r="EC68" s="1"/>
  <c r="EC44"/>
  <c r="R44" l="1"/>
  <c r="R116"/>
  <c r="ED116" s="1"/>
  <c r="ED164"/>
  <c r="ED188"/>
  <c r="ED140"/>
  <c r="ED20"/>
  <c r="R68" l="1"/>
  <c r="ED68" s="1"/>
  <c r="ED44"/>
  <c r="S44" l="1"/>
  <c r="S116"/>
  <c r="EE116" s="1"/>
  <c r="EE140"/>
  <c r="EE188"/>
  <c r="EE164"/>
  <c r="EE20"/>
  <c r="S68" l="1"/>
  <c r="EE68" s="1"/>
  <c r="EE44"/>
  <c r="T44" l="1"/>
  <c r="T116"/>
  <c r="EF116" s="1"/>
  <c r="EF188"/>
  <c r="EF164"/>
  <c r="EF140"/>
  <c r="EF20"/>
  <c r="T68" l="1"/>
  <c r="EF68" s="1"/>
  <c r="EF44"/>
  <c r="U44" l="1"/>
  <c r="U116"/>
  <c r="EG116" s="1"/>
  <c r="EG188"/>
  <c r="EG140"/>
  <c r="EG164"/>
  <c r="EG20"/>
  <c r="U68" l="1"/>
  <c r="EG68" s="1"/>
  <c r="EG44"/>
  <c r="V44" l="1"/>
  <c r="V116"/>
  <c r="EH116" s="1"/>
  <c r="EH188"/>
  <c r="EH164"/>
  <c r="EH140"/>
  <c r="EH20"/>
  <c r="V68" l="1"/>
  <c r="EH68" s="1"/>
  <c r="EH44"/>
  <c r="W44" l="1"/>
  <c r="W116"/>
  <c r="EI116" s="1"/>
  <c r="EI140"/>
  <c r="EI164"/>
  <c r="EI188"/>
  <c r="EI20"/>
  <c r="W68" l="1"/>
  <c r="EI68" s="1"/>
  <c r="EI44"/>
  <c r="X44" l="1"/>
  <c r="X116"/>
  <c r="EJ116" s="1"/>
  <c r="EJ164"/>
  <c r="EJ140"/>
  <c r="EJ188"/>
  <c r="EJ20"/>
  <c r="X68" l="1"/>
  <c r="EJ68" s="1"/>
  <c r="EJ44"/>
  <c r="Y44" l="1"/>
  <c r="Y116"/>
  <c r="EK116" s="1"/>
  <c r="EK188"/>
  <c r="EK164"/>
  <c r="EK140"/>
  <c r="EK20"/>
  <c r="Y68" l="1"/>
  <c r="EK68" s="1"/>
  <c r="EK44"/>
  <c r="Z116" l="1"/>
  <c r="EL116" s="1"/>
  <c r="Z44"/>
  <c r="EL188"/>
  <c r="EL164"/>
  <c r="EL140"/>
  <c r="EL20"/>
  <c r="Z68" l="1"/>
  <c r="EL68" s="1"/>
  <c r="EL44"/>
  <c r="AA44" l="1"/>
  <c r="AA116"/>
  <c r="EM116" s="1"/>
  <c r="EM188"/>
  <c r="EM140"/>
  <c r="EM164"/>
  <c r="EM20"/>
  <c r="AA68" l="1"/>
  <c r="EM68" s="1"/>
  <c r="EM44"/>
  <c r="AB44" l="1"/>
  <c r="AB116"/>
  <c r="EN116" s="1"/>
  <c r="EN164"/>
  <c r="EN188"/>
  <c r="EN140"/>
  <c r="EN20"/>
  <c r="AB68" l="1"/>
  <c r="EN68" s="1"/>
  <c r="EN44"/>
  <c r="AC44" l="1"/>
  <c r="AC116"/>
  <c r="EO116" s="1"/>
  <c r="EO164"/>
  <c r="EO188"/>
  <c r="EO140"/>
  <c r="EO20"/>
  <c r="AC68" l="1"/>
  <c r="EO68" s="1"/>
  <c r="EO44"/>
  <c r="DO77" l="1"/>
  <c r="DO53"/>
  <c r="BI173"/>
  <c r="DO173" s="1"/>
  <c r="BI125"/>
  <c r="DO125" s="1"/>
  <c r="BI29"/>
  <c r="DO29" s="1"/>
  <c r="BI101"/>
  <c r="DO101" s="1"/>
  <c r="BI149"/>
  <c r="DO149" s="1"/>
  <c r="DO5"/>
  <c r="DP77" l="1"/>
  <c r="BJ125"/>
  <c r="BJ149"/>
  <c r="BJ29"/>
  <c r="BJ173"/>
  <c r="DP173" s="1"/>
  <c r="BJ101"/>
  <c r="DQ77" l="1"/>
  <c r="BK29"/>
  <c r="BK101"/>
  <c r="DR77" l="1"/>
  <c r="BL29"/>
  <c r="BL101"/>
  <c r="DS77" l="1"/>
  <c r="BM101"/>
  <c r="BM29"/>
  <c r="DT77" l="1"/>
  <c r="BN29"/>
  <c r="BN101"/>
  <c r="DU77" l="1"/>
  <c r="BO29"/>
  <c r="BO101"/>
  <c r="DV77" l="1"/>
  <c r="BP29"/>
  <c r="BP101"/>
  <c r="DW77" l="1"/>
  <c r="BQ29"/>
  <c r="BQ101"/>
  <c r="DX77" l="1"/>
  <c r="BR101"/>
  <c r="BR29"/>
  <c r="DY77" l="1"/>
  <c r="BS101"/>
  <c r="BS29"/>
  <c r="DZ77" l="1"/>
  <c r="BT29"/>
  <c r="BT101"/>
  <c r="EA77" l="1"/>
  <c r="BU101"/>
  <c r="BU29"/>
  <c r="EB77" l="1"/>
  <c r="BV101"/>
  <c r="BV29"/>
  <c r="EC77" l="1"/>
  <c r="BW29"/>
  <c r="BW101"/>
  <c r="ED77" l="1"/>
  <c r="BX101"/>
  <c r="BX29"/>
  <c r="EE77" l="1"/>
  <c r="BY101"/>
  <c r="BY29"/>
  <c r="EF77" l="1"/>
  <c r="BZ29"/>
  <c r="BZ101"/>
  <c r="EG77" l="1"/>
  <c r="CA101"/>
  <c r="CA29"/>
  <c r="EH77" l="1"/>
  <c r="CB101"/>
  <c r="CB29"/>
  <c r="EI77" l="1"/>
  <c r="CC101"/>
  <c r="CC29"/>
  <c r="EJ77" l="1"/>
  <c r="CD101"/>
  <c r="CD29"/>
  <c r="EK77" l="1"/>
  <c r="CE29"/>
  <c r="CE101"/>
  <c r="EL77" l="1"/>
  <c r="CF101"/>
  <c r="CF29"/>
  <c r="EM77" l="1"/>
  <c r="CG29"/>
  <c r="CG101"/>
  <c r="EN77" l="1"/>
  <c r="CH101"/>
  <c r="CH29"/>
  <c r="EO77" l="1"/>
  <c r="CI29"/>
  <c r="CI101"/>
  <c r="D101" l="1"/>
  <c r="DP101" s="1"/>
  <c r="D125"/>
  <c r="DP125" s="1"/>
  <c r="D29"/>
  <c r="DP5"/>
  <c r="C58" i="1" l="1"/>
  <c r="D53" i="11"/>
  <c r="D149"/>
  <c r="DP149" s="1"/>
  <c r="DP29"/>
  <c r="D172" l="1"/>
  <c r="DP172" s="1"/>
  <c r="DP53"/>
  <c r="E29" l="1"/>
  <c r="E101"/>
  <c r="DQ101" s="1"/>
  <c r="DQ149"/>
  <c r="DQ173"/>
  <c r="DQ125"/>
  <c r="DQ5"/>
  <c r="D58" i="1"/>
  <c r="E53" i="11" l="1"/>
  <c r="DQ53" s="1"/>
  <c r="DQ29"/>
  <c r="E58" i="1" l="1"/>
  <c r="F101" i="11" l="1"/>
  <c r="DR101" s="1"/>
  <c r="F29"/>
  <c r="DR173"/>
  <c r="DR125"/>
  <c r="DR149"/>
  <c r="DR5"/>
  <c r="F53" l="1"/>
  <c r="DR53" s="1"/>
  <c r="DR29"/>
  <c r="F58" i="1" l="1"/>
  <c r="G101" i="11" l="1"/>
  <c r="DS101" s="1"/>
  <c r="G29"/>
  <c r="DS149"/>
  <c r="DS173"/>
  <c r="DS125"/>
  <c r="DS5"/>
  <c r="G53" l="1"/>
  <c r="DS53" s="1"/>
  <c r="DS29"/>
  <c r="G58" i="1" l="1"/>
  <c r="H101" i="11" l="1"/>
  <c r="DT101" s="1"/>
  <c r="H29"/>
  <c r="DT149"/>
  <c r="DT173"/>
  <c r="DT125"/>
  <c r="DT5"/>
  <c r="H53" l="1"/>
  <c r="DT53" s="1"/>
  <c r="DT29"/>
  <c r="H58" i="1" l="1"/>
  <c r="I101" i="11" l="1"/>
  <c r="DU101" s="1"/>
  <c r="I29"/>
  <c r="DU149"/>
  <c r="DU173"/>
  <c r="DU125"/>
  <c r="DU5"/>
  <c r="I53" l="1"/>
  <c r="DU53" s="1"/>
  <c r="DU29"/>
  <c r="I58" i="1" l="1"/>
  <c r="J101" i="11" l="1"/>
  <c r="DV101" s="1"/>
  <c r="J29"/>
  <c r="DV149"/>
  <c r="DV173"/>
  <c r="DV125"/>
  <c r="DV5"/>
  <c r="J53" l="1"/>
  <c r="DV53" s="1"/>
  <c r="DV29"/>
  <c r="J58" i="1" l="1"/>
  <c r="K101" i="11" l="1"/>
  <c r="DW101" s="1"/>
  <c r="K29"/>
  <c r="DW149"/>
  <c r="DW173"/>
  <c r="DW125"/>
  <c r="DW5"/>
  <c r="K53" l="1"/>
  <c r="DW53" s="1"/>
  <c r="DW29"/>
  <c r="K58" i="1" l="1"/>
  <c r="L101" i="11"/>
  <c r="DX101" s="1"/>
  <c r="L29"/>
  <c r="DX173"/>
  <c r="DX125"/>
  <c r="DX149"/>
  <c r="DX5"/>
  <c r="L53" l="1"/>
  <c r="DX53" s="1"/>
  <c r="DX29"/>
  <c r="L58" i="1" l="1"/>
  <c r="M101" i="11" l="1"/>
  <c r="DY101" s="1"/>
  <c r="M29"/>
  <c r="DY125"/>
  <c r="DY149"/>
  <c r="DY173"/>
  <c r="DY5"/>
  <c r="M53" l="1"/>
  <c r="DY53" s="1"/>
  <c r="DY29"/>
  <c r="N101" l="1"/>
  <c r="DZ101" s="1"/>
  <c r="N29"/>
  <c r="DZ125"/>
  <c r="DZ149"/>
  <c r="DZ173"/>
  <c r="DZ5"/>
  <c r="M58" i="1"/>
  <c r="N53" i="11" l="1"/>
  <c r="DZ53" s="1"/>
  <c r="DZ29"/>
  <c r="O29" l="1"/>
  <c r="O101"/>
  <c r="EA101" s="1"/>
  <c r="EA173"/>
  <c r="EA125"/>
  <c r="EA149"/>
  <c r="EA5"/>
  <c r="N58" i="1"/>
  <c r="O53" i="11" l="1"/>
  <c r="EA53" s="1"/>
  <c r="EA29"/>
  <c r="O58" i="1" l="1"/>
  <c r="P101" i="11"/>
  <c r="EB101" s="1"/>
  <c r="P29"/>
  <c r="EB149"/>
  <c r="EB173"/>
  <c r="EB125"/>
  <c r="EB5"/>
  <c r="P53" l="1"/>
  <c r="EB53" s="1"/>
  <c r="EB29"/>
  <c r="Q101" l="1"/>
  <c r="EC101" s="1"/>
  <c r="Q29"/>
  <c r="EC173"/>
  <c r="EC125"/>
  <c r="EC149"/>
  <c r="EC5"/>
  <c r="P58" i="1"/>
  <c r="Q53" i="11" l="1"/>
  <c r="EC53" s="1"/>
  <c r="EC29"/>
  <c r="Q58" i="1" l="1"/>
  <c r="R101" i="11"/>
  <c r="ED101" s="1"/>
  <c r="R29"/>
  <c r="ED149"/>
  <c r="ED173"/>
  <c r="ED125"/>
  <c r="ED5"/>
  <c r="R53" l="1"/>
  <c r="ED53" s="1"/>
  <c r="ED29"/>
  <c r="S101" l="1"/>
  <c r="EE101" s="1"/>
  <c r="S29"/>
  <c r="EE149"/>
  <c r="EE173"/>
  <c r="EE125"/>
  <c r="EE5"/>
  <c r="R58" i="1" l="1"/>
  <c r="S53" i="11"/>
  <c r="EE53" s="1"/>
  <c r="EE29"/>
  <c r="S58" i="1" l="1"/>
  <c r="T101" i="11" l="1"/>
  <c r="EF101" s="1"/>
  <c r="T29"/>
  <c r="EF149"/>
  <c r="EF173"/>
  <c r="EF125"/>
  <c r="EF5"/>
  <c r="T53" l="1"/>
  <c r="EF53" s="1"/>
  <c r="EF29"/>
  <c r="T58" i="1" l="1"/>
  <c r="U101" i="11"/>
  <c r="EG101" s="1"/>
  <c r="U29"/>
  <c r="EG5"/>
  <c r="EG125"/>
  <c r="EG149"/>
  <c r="EG173"/>
  <c r="U53" l="1"/>
  <c r="EG53" s="1"/>
  <c r="EG29"/>
  <c r="V29" l="1"/>
  <c r="V101"/>
  <c r="EH101" s="1"/>
  <c r="EH5"/>
  <c r="EH149"/>
  <c r="EH173"/>
  <c r="EH125"/>
  <c r="U58" i="1"/>
  <c r="V53" i="11" l="1"/>
  <c r="EH53" s="1"/>
  <c r="EH29"/>
  <c r="V58" i="1" l="1"/>
  <c r="W101" i="11" l="1"/>
  <c r="EI101" s="1"/>
  <c r="W29"/>
  <c r="EI5"/>
  <c r="EI125"/>
  <c r="EI149"/>
  <c r="EI173"/>
  <c r="W53" l="1"/>
  <c r="EI53" s="1"/>
  <c r="EI29"/>
  <c r="W58" i="1" l="1"/>
  <c r="X101" i="11" l="1"/>
  <c r="EJ101" s="1"/>
  <c r="X29"/>
  <c r="EJ5"/>
  <c r="EJ149"/>
  <c r="EJ173"/>
  <c r="EJ125"/>
  <c r="X53" l="1"/>
  <c r="EJ53" s="1"/>
  <c r="EJ29"/>
  <c r="X58" i="1" l="1"/>
  <c r="Y29" i="11" l="1"/>
  <c r="Y101"/>
  <c r="EK101" s="1"/>
  <c r="EK5"/>
  <c r="EK149"/>
  <c r="EK173"/>
  <c r="EK125"/>
  <c r="Y53" l="1"/>
  <c r="EK53" s="1"/>
  <c r="EK29"/>
  <c r="Y58" i="1" l="1"/>
  <c r="Z101" i="11" l="1"/>
  <c r="EL101" s="1"/>
  <c r="Z29"/>
  <c r="EL149"/>
  <c r="EL173"/>
  <c r="EL125"/>
  <c r="EL5"/>
  <c r="Z53" l="1"/>
  <c r="EL53" s="1"/>
  <c r="EL29"/>
  <c r="Z58" i="1" l="1"/>
  <c r="AA101" i="11"/>
  <c r="EM101" s="1"/>
  <c r="AA29"/>
  <c r="EM173"/>
  <c r="EM125"/>
  <c r="EM149"/>
  <c r="EM5"/>
  <c r="AA53" l="1"/>
  <c r="EM53" s="1"/>
  <c r="EM29"/>
  <c r="AB29" l="1"/>
  <c r="AB101"/>
  <c r="EN101" s="1"/>
  <c r="EN173"/>
  <c r="EN125"/>
  <c r="EN149"/>
  <c r="EN5"/>
  <c r="AB53" l="1"/>
  <c r="EN53" s="1"/>
  <c r="EN29"/>
  <c r="AA58" i="1" l="1"/>
  <c r="AB58" l="1"/>
  <c r="AC101" i="11"/>
  <c r="EO101" s="1"/>
  <c r="AC29"/>
  <c r="EO5"/>
  <c r="EO149"/>
  <c r="EO173"/>
  <c r="EO125"/>
  <c r="AC53" l="1"/>
  <c r="EO53" s="1"/>
  <c r="EO29"/>
  <c r="AC58" i="1" l="1"/>
  <c r="C74" l="1"/>
  <c r="C50"/>
  <c r="C77" s="1"/>
  <c r="DO93" i="11" l="1"/>
  <c r="BI45"/>
  <c r="BI141"/>
  <c r="BI189"/>
  <c r="BI117"/>
  <c r="BI165"/>
  <c r="D74" i="1" l="1"/>
  <c r="D50"/>
  <c r="D77" s="1"/>
  <c r="DP93" i="11" l="1"/>
  <c r="BJ165"/>
  <c r="BJ189"/>
  <c r="BJ141"/>
  <c r="BJ117"/>
  <c r="BJ45"/>
  <c r="E74" i="1" l="1"/>
  <c r="E50"/>
  <c r="E77" s="1"/>
  <c r="DQ93" i="11" l="1"/>
  <c r="BK117"/>
  <c r="BK45"/>
  <c r="F74" i="1" l="1"/>
  <c r="F50"/>
  <c r="F77" s="1"/>
  <c r="DR93" i="11" l="1"/>
  <c r="BL117"/>
  <c r="BL45"/>
  <c r="G74" i="1" l="1"/>
  <c r="G50"/>
  <c r="DS93" i="11" l="1"/>
  <c r="BM45"/>
  <c r="BM117"/>
  <c r="H74" i="1" l="1"/>
  <c r="H50"/>
  <c r="H77" s="1"/>
  <c r="DT93" i="11" l="1"/>
  <c r="BN117"/>
  <c r="BN45"/>
  <c r="I74" i="1" l="1"/>
  <c r="I50"/>
  <c r="I77" s="1"/>
  <c r="DU93" i="11" l="1"/>
  <c r="BO117"/>
  <c r="BO45"/>
  <c r="J74" i="1" l="1"/>
  <c r="J50"/>
  <c r="J77" s="1"/>
  <c r="DV93" i="11" l="1"/>
  <c r="BP117"/>
  <c r="BP45"/>
  <c r="K74" i="1" l="1"/>
  <c r="K50"/>
  <c r="K77" s="1"/>
  <c r="DW93" i="11" l="1"/>
  <c r="BQ45"/>
  <c r="BQ117"/>
  <c r="L74" i="1" l="1"/>
  <c r="L50"/>
  <c r="L77" s="1"/>
  <c r="DX93" i="11" l="1"/>
  <c r="BR45"/>
  <c r="BR117"/>
  <c r="M74" i="1" l="1"/>
  <c r="M50"/>
  <c r="M77" s="1"/>
  <c r="DY93" i="11" l="1"/>
  <c r="BS45"/>
  <c r="BS117"/>
  <c r="N74" i="1" l="1"/>
  <c r="N50"/>
  <c r="N77" s="1"/>
  <c r="DZ93" i="11" l="1"/>
  <c r="BT117"/>
  <c r="BT45"/>
  <c r="O74" i="1" l="1"/>
  <c r="O50"/>
  <c r="O77" s="1"/>
  <c r="EA93" i="11" l="1"/>
  <c r="BU117"/>
  <c r="BU45"/>
  <c r="P74" i="1" l="1"/>
  <c r="P50"/>
  <c r="P77" s="1"/>
  <c r="EB93" i="11" l="1"/>
  <c r="BV117"/>
  <c r="BV45"/>
  <c r="Q74" i="1" l="1"/>
  <c r="Q50"/>
  <c r="Q77" s="1"/>
  <c r="EC93" i="11" l="1"/>
  <c r="BW117"/>
  <c r="BW45"/>
  <c r="R74" i="1" l="1"/>
  <c r="R50"/>
  <c r="R77" s="1"/>
  <c r="ED93" i="11" l="1"/>
  <c r="BX117"/>
  <c r="BX45"/>
  <c r="S74" i="1" l="1"/>
  <c r="S50"/>
  <c r="S77" s="1"/>
  <c r="EE93" i="11" l="1"/>
  <c r="BY45"/>
  <c r="BY117"/>
  <c r="T74" i="1" l="1"/>
  <c r="T50"/>
  <c r="T77" s="1"/>
  <c r="EF93" i="11" l="1"/>
  <c r="BZ117"/>
  <c r="BZ45"/>
  <c r="U74" i="1" l="1"/>
  <c r="U50"/>
  <c r="U77" s="1"/>
  <c r="EG93" i="11" l="1"/>
  <c r="CA45"/>
  <c r="CA117"/>
  <c r="V74" i="1" l="1"/>
  <c r="V50"/>
  <c r="V77" s="1"/>
  <c r="EH93" i="11" l="1"/>
  <c r="CB117"/>
  <c r="CB45"/>
  <c r="W74" i="1" l="1"/>
  <c r="W50"/>
  <c r="W77" s="1"/>
  <c r="EI93" i="11" l="1"/>
  <c r="CC45"/>
  <c r="CC117"/>
  <c r="X74" i="1" l="1"/>
  <c r="X50"/>
  <c r="X77" s="1"/>
  <c r="EJ93" i="11" l="1"/>
  <c r="CD45"/>
  <c r="CD117"/>
  <c r="Y74" i="1" l="1"/>
  <c r="Y50"/>
  <c r="Y77" s="1"/>
  <c r="EK93" i="11" l="1"/>
  <c r="CE117"/>
  <c r="CE45"/>
  <c r="Z74" i="1" l="1"/>
  <c r="Z50"/>
  <c r="Z77" s="1"/>
  <c r="EL93" i="11" l="1"/>
  <c r="CF117"/>
  <c r="CF45"/>
  <c r="AA74" i="1" l="1"/>
  <c r="AA50"/>
  <c r="AA77" s="1"/>
  <c r="EM93" i="11" l="1"/>
  <c r="C45"/>
  <c r="C141"/>
  <c r="DO141" s="1"/>
  <c r="C117"/>
  <c r="DO117" s="1"/>
  <c r="DO21"/>
  <c r="CG45"/>
  <c r="CG117"/>
  <c r="C165" l="1"/>
  <c r="DO165" s="1"/>
  <c r="C69"/>
  <c r="DO45"/>
  <c r="C188" l="1"/>
  <c r="DO188" s="1"/>
  <c r="DO69"/>
  <c r="AB74" i="1" l="1"/>
  <c r="AB50"/>
  <c r="AB77" s="1"/>
  <c r="EN93" i="11" l="1"/>
  <c r="CH117"/>
  <c r="CH45"/>
  <c r="AC74" i="1" l="1"/>
  <c r="AC50"/>
  <c r="AC77" s="1"/>
  <c r="AM31" i="7" l="1"/>
  <c r="EO93" i="11" l="1"/>
  <c r="AM34" i="7"/>
  <c r="AM33"/>
  <c r="AM32"/>
  <c r="CI45" i="11"/>
  <c r="CI117"/>
  <c r="D117" l="1"/>
  <c r="DP117" s="1"/>
  <c r="D141"/>
  <c r="DP141" s="1"/>
  <c r="D45"/>
  <c r="DP21"/>
  <c r="D165" l="1"/>
  <c r="DP165" s="1"/>
  <c r="D69"/>
  <c r="DP45"/>
  <c r="DP69" l="1"/>
  <c r="D188"/>
  <c r="DP188" s="1"/>
  <c r="E45" l="1"/>
  <c r="E117"/>
  <c r="DQ117" s="1"/>
  <c r="DQ141"/>
  <c r="DQ189"/>
  <c r="DQ165"/>
  <c r="DQ21"/>
  <c r="E69" l="1"/>
  <c r="DQ69" s="1"/>
  <c r="DQ45"/>
  <c r="F117" l="1"/>
  <c r="DR117" s="1"/>
  <c r="F45"/>
  <c r="DR141"/>
  <c r="DR189"/>
  <c r="DR165"/>
  <c r="DR21"/>
  <c r="F69" l="1"/>
  <c r="DR69" s="1"/>
  <c r="DR45"/>
  <c r="G45" l="1"/>
  <c r="G117"/>
  <c r="DS117" s="1"/>
  <c r="DS189"/>
  <c r="DS165"/>
  <c r="DS141"/>
  <c r="DS21"/>
  <c r="G69" l="1"/>
  <c r="DS69" s="1"/>
  <c r="DS45"/>
  <c r="H117" l="1"/>
  <c r="DT117" s="1"/>
  <c r="H45"/>
  <c r="DT141"/>
  <c r="DT165"/>
  <c r="DT189"/>
  <c r="DT21"/>
  <c r="H69" l="1"/>
  <c r="DT69" s="1"/>
  <c r="DT45"/>
  <c r="I117" l="1"/>
  <c r="DU117" s="1"/>
  <c r="I45"/>
  <c r="DU189"/>
  <c r="DU165"/>
  <c r="DU141"/>
  <c r="DU21"/>
  <c r="I69" l="1"/>
  <c r="DU69" s="1"/>
  <c r="DU45"/>
  <c r="J45" l="1"/>
  <c r="J117"/>
  <c r="DV117" s="1"/>
  <c r="DV165"/>
  <c r="DV141"/>
  <c r="DV189"/>
  <c r="DV21"/>
  <c r="J69" l="1"/>
  <c r="DV69" s="1"/>
  <c r="DV45"/>
  <c r="K45" l="1"/>
  <c r="K117"/>
  <c r="DW117" s="1"/>
  <c r="DW189"/>
  <c r="DW165"/>
  <c r="DW141"/>
  <c r="DW21"/>
  <c r="K69" l="1"/>
  <c r="DW69" s="1"/>
  <c r="DW45"/>
  <c r="L45" l="1"/>
  <c r="L117"/>
  <c r="DX117" s="1"/>
  <c r="DX189"/>
  <c r="DX141"/>
  <c r="DX165"/>
  <c r="DX21"/>
  <c r="L69" l="1"/>
  <c r="DX69" s="1"/>
  <c r="DX45"/>
  <c r="M45" l="1"/>
  <c r="M117"/>
  <c r="DY117" s="1"/>
  <c r="DY141"/>
  <c r="DY189"/>
  <c r="DY165"/>
  <c r="DY21"/>
  <c r="M69" l="1"/>
  <c r="DY69" s="1"/>
  <c r="DY45"/>
  <c r="N117" l="1"/>
  <c r="DZ117" s="1"/>
  <c r="N45"/>
  <c r="DZ189"/>
  <c r="DZ165"/>
  <c r="DZ141"/>
  <c r="DZ21"/>
  <c r="N69" l="1"/>
  <c r="DZ69" s="1"/>
  <c r="DZ45"/>
  <c r="O45" l="1"/>
  <c r="O117"/>
  <c r="EA117" s="1"/>
  <c r="EA141"/>
  <c r="EA189"/>
  <c r="EA165"/>
  <c r="EA21"/>
  <c r="O69" l="1"/>
  <c r="EA69" s="1"/>
  <c r="EA45"/>
  <c r="P45" l="1"/>
  <c r="P117"/>
  <c r="EB117" s="1"/>
  <c r="EB165"/>
  <c r="EB189"/>
  <c r="EB141"/>
  <c r="EB21"/>
  <c r="P69" l="1"/>
  <c r="EB69" s="1"/>
  <c r="EB45"/>
  <c r="Q117" l="1"/>
  <c r="EC117" s="1"/>
  <c r="Q45"/>
  <c r="EC165"/>
  <c r="EC141"/>
  <c r="EC189"/>
  <c r="EC21"/>
  <c r="Q69" l="1"/>
  <c r="EC69" s="1"/>
  <c r="EC45"/>
  <c r="R117" l="1"/>
  <c r="ED117" s="1"/>
  <c r="R45"/>
  <c r="ED189"/>
  <c r="ED165"/>
  <c r="ED141"/>
  <c r="ED21"/>
  <c r="R69" l="1"/>
  <c r="ED69" s="1"/>
  <c r="ED45"/>
  <c r="S117" l="1"/>
  <c r="EE117" s="1"/>
  <c r="S45"/>
  <c r="EE189"/>
  <c r="EE165"/>
  <c r="EE141"/>
  <c r="EE21"/>
  <c r="S69" l="1"/>
  <c r="EE69" s="1"/>
  <c r="EE45"/>
  <c r="T117" l="1"/>
  <c r="EF117" s="1"/>
  <c r="T45"/>
  <c r="EF141"/>
  <c r="EF165"/>
  <c r="EF21"/>
  <c r="EF189"/>
  <c r="T69" l="1"/>
  <c r="EF69" s="1"/>
  <c r="EF45"/>
  <c r="U117" l="1"/>
  <c r="EG117" s="1"/>
  <c r="U45"/>
  <c r="EG189"/>
  <c r="EG141"/>
  <c r="EG165"/>
  <c r="EG21"/>
  <c r="U69" l="1"/>
  <c r="EG69" s="1"/>
  <c r="EG45"/>
  <c r="V117" l="1"/>
  <c r="EH117" s="1"/>
  <c r="V45"/>
  <c r="EH165"/>
  <c r="EH189"/>
  <c r="EH21"/>
  <c r="EH141"/>
  <c r="V69" l="1"/>
  <c r="EH69" s="1"/>
  <c r="EH45"/>
  <c r="W117" l="1"/>
  <c r="EI117" s="1"/>
  <c r="W45"/>
  <c r="EI21"/>
  <c r="EI189"/>
  <c r="EI165"/>
  <c r="EI141"/>
  <c r="W69" l="1"/>
  <c r="EI69" s="1"/>
  <c r="EI45"/>
  <c r="X117" l="1"/>
  <c r="EJ117" s="1"/>
  <c r="X45"/>
  <c r="EJ21"/>
  <c r="EJ189"/>
  <c r="EJ141"/>
  <c r="EJ165"/>
  <c r="X69" l="1"/>
  <c r="EJ69" s="1"/>
  <c r="EJ45"/>
  <c r="Y117" l="1"/>
  <c r="EK117" s="1"/>
  <c r="Y45"/>
  <c r="EK21"/>
  <c r="EK141"/>
  <c r="EK165"/>
  <c r="EK189"/>
  <c r="Y69" l="1"/>
  <c r="EK69" s="1"/>
  <c r="EK45"/>
  <c r="Z117" l="1"/>
  <c r="EL117" s="1"/>
  <c r="Z45"/>
  <c r="EL21"/>
  <c r="EL141"/>
  <c r="EL165"/>
  <c r="EL189"/>
  <c r="Z69" l="1"/>
  <c r="EL69" s="1"/>
  <c r="EL45"/>
  <c r="AA45" l="1"/>
  <c r="AA117"/>
  <c r="EM117" s="1"/>
  <c r="EM141"/>
  <c r="EM165"/>
  <c r="EM189"/>
  <c r="EM21"/>
  <c r="AA69" l="1"/>
  <c r="EM69" s="1"/>
  <c r="EM45"/>
  <c r="AB45" l="1"/>
  <c r="AB117"/>
  <c r="EN117" s="1"/>
  <c r="EN141"/>
  <c r="EN189"/>
  <c r="EN165"/>
  <c r="EN21"/>
  <c r="AB69" l="1"/>
  <c r="EN69" s="1"/>
  <c r="EN45"/>
  <c r="AC45" l="1"/>
  <c r="AC117"/>
  <c r="EO117" s="1"/>
  <c r="EO21"/>
  <c r="EO165"/>
  <c r="EO189"/>
  <c r="EO141"/>
  <c r="AC69" l="1"/>
  <c r="EO69" s="1"/>
  <c r="EO45"/>
  <c r="C118" l="1"/>
  <c r="C46"/>
  <c r="C142"/>
  <c r="DP94" l="1"/>
  <c r="BJ142"/>
  <c r="BJ46"/>
  <c r="BJ118"/>
  <c r="BJ166"/>
  <c r="BJ190"/>
  <c r="DP190" s="1"/>
  <c r="C166"/>
  <c r="C70"/>
  <c r="C189" l="1"/>
  <c r="DO189" s="1"/>
  <c r="DP22" l="1"/>
  <c r="D142"/>
  <c r="DP142" s="1"/>
  <c r="D46"/>
  <c r="D118"/>
  <c r="DP118" s="1"/>
  <c r="D70" l="1"/>
  <c r="D166"/>
  <c r="DP166" s="1"/>
  <c r="DP46"/>
  <c r="D189" l="1"/>
  <c r="DP189" s="1"/>
  <c r="DP70"/>
  <c r="DQ94" l="1"/>
  <c r="BK46"/>
  <c r="BK118"/>
  <c r="E46" l="1"/>
  <c r="E118"/>
  <c r="DQ118" s="1"/>
  <c r="DQ166"/>
  <c r="DQ142"/>
  <c r="DQ190"/>
  <c r="DQ22"/>
  <c r="E70" l="1"/>
  <c r="DQ70" s="1"/>
  <c r="DQ46"/>
  <c r="DR94" l="1"/>
  <c r="BL46"/>
  <c r="BL118"/>
  <c r="F118" l="1"/>
  <c r="DR118" s="1"/>
  <c r="F46"/>
  <c r="DR166"/>
  <c r="DR142"/>
  <c r="DR190"/>
  <c r="DR22"/>
  <c r="F70" l="1"/>
  <c r="DR70" s="1"/>
  <c r="DR46"/>
  <c r="DS94" l="1"/>
  <c r="BM118"/>
  <c r="BM46"/>
  <c r="DS22" l="1"/>
  <c r="G118" l="1"/>
  <c r="DS118" s="1"/>
  <c r="G46"/>
  <c r="DS190"/>
  <c r="DS142"/>
  <c r="DS166"/>
  <c r="G70" l="1"/>
  <c r="DS70" s="1"/>
  <c r="DS46"/>
  <c r="DT94" l="1"/>
  <c r="BN46"/>
  <c r="BN118"/>
  <c r="H46" l="1"/>
  <c r="H118"/>
  <c r="DT118" s="1"/>
  <c r="DT142"/>
  <c r="DT166"/>
  <c r="DT190"/>
  <c r="DT22"/>
  <c r="H70" l="1"/>
  <c r="DT70" s="1"/>
  <c r="DT46"/>
  <c r="DU94" l="1"/>
  <c r="BO46"/>
  <c r="BO118"/>
  <c r="I118" l="1"/>
  <c r="DU118" s="1"/>
  <c r="I46"/>
  <c r="DU166"/>
  <c r="DU22"/>
  <c r="DU190"/>
  <c r="DU142"/>
  <c r="I70" l="1"/>
  <c r="DU70" s="1"/>
  <c r="DU46"/>
  <c r="DV94" l="1"/>
  <c r="BP118"/>
  <c r="BP46"/>
  <c r="J46" l="1"/>
  <c r="J118"/>
  <c r="DV118" s="1"/>
  <c r="DV166"/>
  <c r="DV142"/>
  <c r="DV22"/>
  <c r="DV190"/>
  <c r="J70" l="1"/>
  <c r="DV70" s="1"/>
  <c r="DV46"/>
  <c r="DW94" l="1"/>
  <c r="BQ46"/>
  <c r="BQ118"/>
  <c r="DW22" l="1"/>
  <c r="K118" l="1"/>
  <c r="DW118" s="1"/>
  <c r="K46"/>
  <c r="DW166"/>
  <c r="DW190"/>
  <c r="DW142"/>
  <c r="K70" l="1"/>
  <c r="DW70" s="1"/>
  <c r="DW46"/>
  <c r="DX94" l="1"/>
  <c r="BR118"/>
  <c r="BR46"/>
  <c r="L46" l="1"/>
  <c r="L118"/>
  <c r="DX118" s="1"/>
  <c r="DX166"/>
  <c r="DX190"/>
  <c r="DX142"/>
  <c r="DX22"/>
  <c r="L70" l="1"/>
  <c r="DX70" s="1"/>
  <c r="DX46"/>
  <c r="DY94" l="1"/>
  <c r="BS46"/>
  <c r="BS118"/>
  <c r="M118" l="1"/>
  <c r="DY118" s="1"/>
  <c r="M46"/>
  <c r="DY166"/>
  <c r="DY190"/>
  <c r="DY22"/>
  <c r="DY142"/>
  <c r="M70" l="1"/>
  <c r="DY70" s="1"/>
  <c r="DY46"/>
  <c r="DZ94" l="1"/>
  <c r="BT118"/>
  <c r="BT46"/>
  <c r="N118" l="1"/>
  <c r="DZ118" s="1"/>
  <c r="N46"/>
  <c r="DZ190"/>
  <c r="DZ142"/>
  <c r="DZ166"/>
  <c r="DZ22"/>
  <c r="N70" l="1"/>
  <c r="DZ70" s="1"/>
  <c r="DZ46"/>
  <c r="EA94" l="1"/>
  <c r="BU46"/>
  <c r="BU118"/>
  <c r="EA22" l="1"/>
  <c r="O118" l="1"/>
  <c r="EA118" s="1"/>
  <c r="O46"/>
  <c r="EA142"/>
  <c r="EA190"/>
  <c r="EA166"/>
  <c r="O70" l="1"/>
  <c r="EA70" s="1"/>
  <c r="EA46"/>
  <c r="EB94" l="1"/>
  <c r="BV46"/>
  <c r="BV118"/>
  <c r="EB22" l="1"/>
  <c r="P46" l="1"/>
  <c r="P118"/>
  <c r="EB118" s="1"/>
  <c r="EB142"/>
  <c r="EB166"/>
  <c r="EB190"/>
  <c r="P70" l="1"/>
  <c r="EB70" s="1"/>
  <c r="EB46"/>
  <c r="EC94" l="1"/>
  <c r="BW118"/>
  <c r="BW46"/>
  <c r="Q118" l="1"/>
  <c r="EC118" s="1"/>
  <c r="Q46"/>
  <c r="EC166"/>
  <c r="EC142"/>
  <c r="EC190"/>
  <c r="EC22"/>
  <c r="ED94" l="1"/>
  <c r="Q70"/>
  <c r="EC70" s="1"/>
  <c r="EC46"/>
  <c r="BX46"/>
  <c r="BX118"/>
  <c r="ED22" l="1"/>
  <c r="R46"/>
  <c r="R118"/>
  <c r="ED118" s="1"/>
  <c r="ED190"/>
  <c r="ED142"/>
  <c r="ED166"/>
  <c r="R70" l="1"/>
  <c r="ED70" s="1"/>
  <c r="ED46"/>
  <c r="EE94" l="1"/>
  <c r="BY118"/>
  <c r="BY46"/>
  <c r="S118" l="1"/>
  <c r="EE118" s="1"/>
  <c r="S46"/>
  <c r="EE166"/>
  <c r="EE190"/>
  <c r="EE142"/>
  <c r="EE22"/>
  <c r="S70" l="1"/>
  <c r="EE70" s="1"/>
  <c r="EE46"/>
  <c r="EF94" l="1"/>
  <c r="BZ46"/>
  <c r="BZ118"/>
  <c r="T118" l="1"/>
  <c r="EF118" s="1"/>
  <c r="T46"/>
  <c r="EF166"/>
  <c r="EF190"/>
  <c r="EF22"/>
  <c r="EF142"/>
  <c r="T70" l="1"/>
  <c r="EF70" s="1"/>
  <c r="EF46"/>
  <c r="EG94" l="1"/>
  <c r="CA46"/>
  <c r="CA118"/>
  <c r="U46" l="1"/>
  <c r="U118"/>
  <c r="EG118" s="1"/>
  <c r="EG22"/>
  <c r="EG166"/>
  <c r="EG190"/>
  <c r="EG142"/>
  <c r="U70" l="1"/>
  <c r="EG70" s="1"/>
  <c r="EG46"/>
  <c r="EH94" l="1"/>
  <c r="CB118"/>
  <c r="CB46"/>
  <c r="V46" l="1"/>
  <c r="V118"/>
  <c r="EH118" s="1"/>
  <c r="EH142"/>
  <c r="EH190"/>
  <c r="EH166"/>
  <c r="EH22"/>
  <c r="V70" l="1"/>
  <c r="EH70" s="1"/>
  <c r="EH46"/>
  <c r="EI94" l="1"/>
  <c r="CC46"/>
  <c r="CC118"/>
  <c r="W118" l="1"/>
  <c r="EI118" s="1"/>
  <c r="W46"/>
  <c r="EI22"/>
  <c r="EI142"/>
  <c r="EI166"/>
  <c r="EI190"/>
  <c r="W70" l="1"/>
  <c r="EI70" s="1"/>
  <c r="EI46"/>
  <c r="EJ94" l="1"/>
  <c r="CD118"/>
  <c r="CD46"/>
  <c r="EJ22" l="1"/>
  <c r="X118"/>
  <c r="EJ118" s="1"/>
  <c r="X46"/>
  <c r="EJ190"/>
  <c r="EJ142"/>
  <c r="EJ166"/>
  <c r="X70" l="1"/>
  <c r="EJ70" s="1"/>
  <c r="EJ46"/>
  <c r="EK94" l="1"/>
  <c r="CE46"/>
  <c r="CE118"/>
  <c r="EK22" l="1"/>
  <c r="Y118" l="1"/>
  <c r="EK118" s="1"/>
  <c r="Y46"/>
  <c r="EK142"/>
  <c r="EK166"/>
  <c r="EK190"/>
  <c r="Y70" l="1"/>
  <c r="EK70" s="1"/>
  <c r="EK46"/>
  <c r="EL94" l="1"/>
  <c r="CF118"/>
  <c r="CF46"/>
  <c r="EL22" l="1"/>
  <c r="Z46" l="1"/>
  <c r="Z118"/>
  <c r="EL118" s="1"/>
  <c r="EL142"/>
  <c r="EL166"/>
  <c r="EL190"/>
  <c r="Z70" l="1"/>
  <c r="EL70" s="1"/>
  <c r="EL46"/>
  <c r="EM94" l="1"/>
  <c r="CG118"/>
  <c r="CG46"/>
  <c r="EM22" l="1"/>
  <c r="AA118" l="1"/>
  <c r="EM118" s="1"/>
  <c r="AA46"/>
  <c r="EM166"/>
  <c r="EM190"/>
  <c r="EM142"/>
  <c r="AA70" l="1"/>
  <c r="EM70" s="1"/>
  <c r="EM46"/>
  <c r="EN94" l="1"/>
  <c r="CH46"/>
  <c r="CH118"/>
  <c r="EN22" l="1"/>
  <c r="AB118" l="1"/>
  <c r="EN118" s="1"/>
  <c r="AB46"/>
  <c r="EN190"/>
  <c r="EN142"/>
  <c r="EN166"/>
  <c r="AB70" l="1"/>
  <c r="EN70" s="1"/>
  <c r="EN46"/>
  <c r="EO94" l="1"/>
  <c r="CI46"/>
  <c r="CI118"/>
  <c r="AC118" l="1"/>
  <c r="EO118" s="1"/>
  <c r="AC46"/>
  <c r="EO22"/>
  <c r="EO190"/>
  <c r="EO142"/>
  <c r="EO166"/>
  <c r="AC70" l="1"/>
  <c r="EO70" s="1"/>
  <c r="EO46"/>
  <c r="DO85" l="1"/>
  <c r="BI157"/>
  <c r="BI133"/>
  <c r="BI37"/>
  <c r="BI109"/>
  <c r="BI181"/>
  <c r="DO181" s="1"/>
  <c r="DP85" l="1"/>
  <c r="BJ157"/>
  <c r="BJ181"/>
  <c r="DP181" s="1"/>
  <c r="BJ133"/>
  <c r="BJ109"/>
  <c r="BJ37"/>
  <c r="DQ85" l="1"/>
  <c r="BK37"/>
  <c r="BK109"/>
  <c r="BL109" l="1"/>
  <c r="BL37"/>
  <c r="DS85" l="1"/>
  <c r="BM37"/>
  <c r="BM109"/>
  <c r="DT85" l="1"/>
  <c r="BN37"/>
  <c r="BN109"/>
  <c r="DU85" l="1"/>
  <c r="BO109"/>
  <c r="BO37"/>
  <c r="DV85" l="1"/>
  <c r="BP109"/>
  <c r="BP37"/>
  <c r="DW85" l="1"/>
  <c r="BQ37"/>
  <c r="BQ109"/>
  <c r="DX85" l="1"/>
  <c r="BR37"/>
  <c r="BR109"/>
  <c r="DY85" l="1"/>
  <c r="BS109"/>
  <c r="BS37"/>
  <c r="DZ85" l="1"/>
  <c r="BT109"/>
  <c r="BT37"/>
  <c r="EA85" l="1"/>
  <c r="BU37"/>
  <c r="BU109"/>
  <c r="EB85" l="1"/>
  <c r="BV37"/>
  <c r="BV109"/>
  <c r="EC85" l="1"/>
  <c r="BW37"/>
  <c r="BW109"/>
  <c r="ED85" l="1"/>
  <c r="BX37"/>
  <c r="BX109"/>
  <c r="EE85" l="1"/>
  <c r="BY109"/>
  <c r="BY37"/>
  <c r="EF85" l="1"/>
  <c r="BZ109"/>
  <c r="BZ37"/>
  <c r="EG85" l="1"/>
  <c r="CA37"/>
  <c r="CA109"/>
  <c r="EH85" l="1"/>
  <c r="CB109"/>
  <c r="CB37"/>
  <c r="EI85" l="1"/>
  <c r="CC37"/>
  <c r="CC109"/>
  <c r="EJ85" l="1"/>
  <c r="CD37"/>
  <c r="CD109"/>
  <c r="C109" l="1"/>
  <c r="DO109" s="1"/>
  <c r="C37"/>
  <c r="C133"/>
  <c r="DO133" s="1"/>
  <c r="DO13"/>
  <c r="EK85" l="1"/>
  <c r="C61"/>
  <c r="C157"/>
  <c r="DO157" s="1"/>
  <c r="DO37"/>
  <c r="CE109"/>
  <c r="CE37"/>
  <c r="C180" l="1"/>
  <c r="DO61"/>
  <c r="D133" l="1"/>
  <c r="DP133" s="1"/>
  <c r="D37"/>
  <c r="D109"/>
  <c r="DP109" s="1"/>
  <c r="DP13"/>
  <c r="EL85" l="1"/>
  <c r="D157"/>
  <c r="DP157" s="1"/>
  <c r="D61"/>
  <c r="DP37"/>
  <c r="CF109"/>
  <c r="CF37"/>
  <c r="D180" l="1"/>
  <c r="DP61"/>
  <c r="EM85" l="1"/>
  <c r="E37"/>
  <c r="E109"/>
  <c r="DQ109" s="1"/>
  <c r="DQ181"/>
  <c r="DQ157"/>
  <c r="DQ133"/>
  <c r="DQ13"/>
  <c r="CG37"/>
  <c r="CG109"/>
  <c r="E61" l="1"/>
  <c r="DQ61" s="1"/>
  <c r="DQ37"/>
  <c r="EN85" l="1"/>
  <c r="CH109"/>
  <c r="CH37"/>
  <c r="F37" l="1"/>
  <c r="F109"/>
  <c r="DR109" s="1"/>
  <c r="DR181"/>
  <c r="DR133"/>
  <c r="DR157"/>
  <c r="DR13"/>
  <c r="F61" l="1"/>
  <c r="DR61" s="1"/>
  <c r="DR37"/>
  <c r="EO85" l="1"/>
  <c r="CI37"/>
  <c r="CI109"/>
  <c r="G37" l="1"/>
  <c r="G109"/>
  <c r="DS109" s="1"/>
  <c r="DS157"/>
  <c r="DS181"/>
  <c r="DS133"/>
  <c r="DS13"/>
  <c r="G61" l="1"/>
  <c r="DS61" s="1"/>
  <c r="DS37"/>
  <c r="H109" l="1"/>
  <c r="DT109" s="1"/>
  <c r="H37"/>
  <c r="DT157"/>
  <c r="DT181"/>
  <c r="DT133"/>
  <c r="DT13"/>
  <c r="H61" l="1"/>
  <c r="DT61" s="1"/>
  <c r="DT37"/>
  <c r="I109" l="1"/>
  <c r="DU109" s="1"/>
  <c r="I37"/>
  <c r="DU157"/>
  <c r="DU133"/>
  <c r="DU181"/>
  <c r="DU13"/>
  <c r="I61" l="1"/>
  <c r="DU61" s="1"/>
  <c r="DU37"/>
  <c r="J37" l="1"/>
  <c r="J109"/>
  <c r="DV109" s="1"/>
  <c r="DV157"/>
  <c r="DV181"/>
  <c r="DV133"/>
  <c r="DV13"/>
  <c r="J61" l="1"/>
  <c r="DV61" s="1"/>
  <c r="DV37"/>
  <c r="K109" l="1"/>
  <c r="DW109" s="1"/>
  <c r="K37"/>
  <c r="DW13"/>
  <c r="DW133"/>
  <c r="DW157"/>
  <c r="DW181"/>
  <c r="K61" l="1"/>
  <c r="DW61" s="1"/>
  <c r="DW37"/>
  <c r="L109" l="1"/>
  <c r="DX109" s="1"/>
  <c r="L37"/>
  <c r="DX133"/>
  <c r="DX181"/>
  <c r="DX157"/>
  <c r="DX13"/>
  <c r="L61" l="1"/>
  <c r="DX61" s="1"/>
  <c r="DX37"/>
  <c r="M37" l="1"/>
  <c r="M109"/>
  <c r="DY109" s="1"/>
  <c r="DY133"/>
  <c r="DY181"/>
  <c r="DY157"/>
  <c r="DY13"/>
  <c r="M61" l="1"/>
  <c r="DY61" s="1"/>
  <c r="DY37"/>
  <c r="N109" l="1"/>
  <c r="DZ109" s="1"/>
  <c r="N37"/>
  <c r="DZ181"/>
  <c r="DZ133"/>
  <c r="DZ157"/>
  <c r="DZ13"/>
  <c r="N61" l="1"/>
  <c r="DZ61" s="1"/>
  <c r="DZ37"/>
  <c r="O109" l="1"/>
  <c r="EA109" s="1"/>
  <c r="O37"/>
  <c r="EA133"/>
  <c r="EA157"/>
  <c r="EA181"/>
  <c r="EA13"/>
  <c r="O61" l="1"/>
  <c r="EA61" s="1"/>
  <c r="EA37"/>
  <c r="P109" l="1"/>
  <c r="EB109" s="1"/>
  <c r="P37"/>
  <c r="EB157"/>
  <c r="EB181"/>
  <c r="EB133"/>
  <c r="EB13"/>
  <c r="P61" l="1"/>
  <c r="EB61" s="1"/>
  <c r="EB37"/>
  <c r="Q109" l="1"/>
  <c r="EC109" s="1"/>
  <c r="Q37"/>
  <c r="EC157"/>
  <c r="EC181"/>
  <c r="EC133"/>
  <c r="EC13"/>
  <c r="Q61" l="1"/>
  <c r="EC61" s="1"/>
  <c r="EC37"/>
  <c r="R109" l="1"/>
  <c r="ED109" s="1"/>
  <c r="R37"/>
  <c r="ED157"/>
  <c r="ED133"/>
  <c r="ED181"/>
  <c r="ED13"/>
  <c r="R61" l="1"/>
  <c r="ED61" s="1"/>
  <c r="ED37"/>
  <c r="S109" l="1"/>
  <c r="EE109" s="1"/>
  <c r="S37"/>
  <c r="EE157"/>
  <c r="EE181"/>
  <c r="EE133"/>
  <c r="EE13"/>
  <c r="S61" l="1"/>
  <c r="EE61" s="1"/>
  <c r="EE37"/>
  <c r="T109" l="1"/>
  <c r="EF109" s="1"/>
  <c r="T37"/>
  <c r="EF133"/>
  <c r="EF181"/>
  <c r="EF157"/>
  <c r="EF13"/>
  <c r="T61" l="1"/>
  <c r="EF61" s="1"/>
  <c r="EF37"/>
  <c r="U37" l="1"/>
  <c r="U109"/>
  <c r="EG109" s="1"/>
  <c r="EG133"/>
  <c r="EG181"/>
  <c r="EG157"/>
  <c r="EG13"/>
  <c r="U61" l="1"/>
  <c r="EG61" s="1"/>
  <c r="EG37"/>
  <c r="V109" l="1"/>
  <c r="EH109" s="1"/>
  <c r="V37"/>
  <c r="EH157"/>
  <c r="EH133"/>
  <c r="EH181"/>
  <c r="EH13"/>
  <c r="V61" l="1"/>
  <c r="EH61" s="1"/>
  <c r="EH37"/>
  <c r="W109" l="1"/>
  <c r="EI109" s="1"/>
  <c r="W37"/>
  <c r="EI157"/>
  <c r="EI181"/>
  <c r="EI133"/>
  <c r="EI13"/>
  <c r="W61" l="1"/>
  <c r="EI61" s="1"/>
  <c r="EI37"/>
  <c r="X109" l="1"/>
  <c r="EJ109" s="1"/>
  <c r="X37"/>
  <c r="EJ181"/>
  <c r="EJ133"/>
  <c r="EJ157"/>
  <c r="EJ13"/>
  <c r="X61" l="1"/>
  <c r="EJ61" s="1"/>
  <c r="EJ37"/>
  <c r="Y37" l="1"/>
  <c r="Y109"/>
  <c r="EK109" s="1"/>
  <c r="EK181"/>
  <c r="EK133"/>
  <c r="EK157"/>
  <c r="EK13"/>
  <c r="Y61" l="1"/>
  <c r="EK61" s="1"/>
  <c r="EK37"/>
  <c r="Z109" l="1"/>
  <c r="EL109" s="1"/>
  <c r="Z37"/>
  <c r="EL13"/>
  <c r="EL133"/>
  <c r="EL181"/>
  <c r="EL157"/>
  <c r="Z61" l="1"/>
  <c r="EL61" s="1"/>
  <c r="EL37"/>
  <c r="AA109" l="1"/>
  <c r="EM109" s="1"/>
  <c r="AA37"/>
  <c r="EM133"/>
  <c r="EM157"/>
  <c r="EM13"/>
  <c r="EM181"/>
  <c r="AA61" l="1"/>
  <c r="EM61" s="1"/>
  <c r="EM37"/>
  <c r="AB109" l="1"/>
  <c r="EN109" s="1"/>
  <c r="AB37"/>
  <c r="EN133"/>
  <c r="EN157"/>
  <c r="EN181"/>
  <c r="EN13"/>
  <c r="AB61" l="1"/>
  <c r="EN61" s="1"/>
  <c r="EN37"/>
  <c r="AC109" l="1"/>
  <c r="EO109" s="1"/>
  <c r="AC37"/>
  <c r="EO13"/>
  <c r="EO181"/>
  <c r="EO157"/>
  <c r="EO133"/>
  <c r="AC61" l="1"/>
  <c r="EO61" s="1"/>
  <c r="EO37"/>
  <c r="DO81" l="1"/>
  <c r="BI153"/>
  <c r="BI177"/>
  <c r="DO177" s="1"/>
  <c r="BI105"/>
  <c r="BI129"/>
  <c r="BI33"/>
  <c r="DP81" l="1"/>
  <c r="BJ33"/>
  <c r="BJ105"/>
  <c r="BJ177"/>
  <c r="DP177" s="1"/>
  <c r="BJ153"/>
  <c r="BJ129"/>
  <c r="DQ81" l="1"/>
  <c r="BK33"/>
  <c r="BK105"/>
  <c r="DR81" l="1"/>
  <c r="BL33"/>
  <c r="BL105"/>
  <c r="DS81" l="1"/>
  <c r="BM33"/>
  <c r="BM105"/>
  <c r="DT81" l="1"/>
  <c r="BN105"/>
  <c r="BN33"/>
  <c r="DU81" l="1"/>
  <c r="BO33"/>
  <c r="BO105"/>
  <c r="DV81" l="1"/>
  <c r="BP105"/>
  <c r="BP33"/>
  <c r="DW81" l="1"/>
  <c r="BQ105"/>
  <c r="BQ33"/>
  <c r="DX81" l="1"/>
  <c r="BR33"/>
  <c r="BR105"/>
  <c r="DY81" l="1"/>
  <c r="BS33"/>
  <c r="BS105"/>
  <c r="DZ81" l="1"/>
  <c r="BT33"/>
  <c r="BT105"/>
  <c r="EA81" l="1"/>
  <c r="BU105"/>
  <c r="BU33"/>
  <c r="EB81" l="1"/>
  <c r="BV105"/>
  <c r="BV33"/>
  <c r="EC81" l="1"/>
  <c r="BW105"/>
  <c r="BW33"/>
  <c r="ED81" l="1"/>
  <c r="BX105"/>
  <c r="BX33"/>
  <c r="EE81" l="1"/>
  <c r="BY33"/>
  <c r="BY105"/>
  <c r="EF81" l="1"/>
  <c r="BZ33"/>
  <c r="BZ105"/>
  <c r="EG81" l="1"/>
  <c r="CA33"/>
  <c r="CA105"/>
  <c r="EH81" l="1"/>
  <c r="CB33"/>
  <c r="CB105"/>
  <c r="EI81" l="1"/>
  <c r="CC33"/>
  <c r="CC105"/>
  <c r="EJ81" l="1"/>
  <c r="CD105"/>
  <c r="CD33"/>
  <c r="EK81" l="1"/>
  <c r="CE33"/>
  <c r="CE105"/>
  <c r="EL81" l="1"/>
  <c r="CF33"/>
  <c r="CF105"/>
  <c r="EM81" l="1"/>
  <c r="CG33"/>
  <c r="CG105"/>
  <c r="EN81" l="1"/>
  <c r="C129"/>
  <c r="DO129" s="1"/>
  <c r="C33"/>
  <c r="C105"/>
  <c r="DO105" s="1"/>
  <c r="DO9"/>
  <c r="CH105"/>
  <c r="CH33"/>
  <c r="C57" l="1"/>
  <c r="C153"/>
  <c r="DO153" s="1"/>
  <c r="DO33"/>
  <c r="DO57" l="1"/>
  <c r="EO81" l="1"/>
  <c r="D105"/>
  <c r="DP105" s="1"/>
  <c r="D129"/>
  <c r="DP129" s="1"/>
  <c r="D33"/>
  <c r="DP9"/>
  <c r="CI105"/>
  <c r="CI33"/>
  <c r="D57" l="1"/>
  <c r="D153"/>
  <c r="DP153" s="1"/>
  <c r="DP33"/>
  <c r="DP57" l="1"/>
  <c r="E33" l="1"/>
  <c r="E105"/>
  <c r="DQ105" s="1"/>
  <c r="DQ129"/>
  <c r="DQ153"/>
  <c r="DQ177"/>
  <c r="DQ9"/>
  <c r="E57" l="1"/>
  <c r="DQ57" s="1"/>
  <c r="DQ33"/>
  <c r="F33" l="1"/>
  <c r="F105"/>
  <c r="DR105" s="1"/>
  <c r="DR129"/>
  <c r="DR153"/>
  <c r="DR177"/>
  <c r="DR9"/>
  <c r="F57" l="1"/>
  <c r="DR57" s="1"/>
  <c r="DR33"/>
  <c r="G105" l="1"/>
  <c r="DS105" s="1"/>
  <c r="G33"/>
  <c r="DS153"/>
  <c r="DS177"/>
  <c r="DS129"/>
  <c r="DS9"/>
  <c r="G57" l="1"/>
  <c r="DS57" s="1"/>
  <c r="DS33"/>
  <c r="H33" l="1"/>
  <c r="H105"/>
  <c r="DT105" s="1"/>
  <c r="DT177"/>
  <c r="DT129"/>
  <c r="DT153"/>
  <c r="DT9"/>
  <c r="H57" l="1"/>
  <c r="DT57" s="1"/>
  <c r="DT33"/>
  <c r="I105" l="1"/>
  <c r="DU105" s="1"/>
  <c r="I33"/>
  <c r="DU177"/>
  <c r="DU153"/>
  <c r="DU129"/>
  <c r="DU9"/>
  <c r="I57" l="1"/>
  <c r="DU57" s="1"/>
  <c r="DU33"/>
  <c r="J105" l="1"/>
  <c r="DV105" s="1"/>
  <c r="J33"/>
  <c r="DV153"/>
  <c r="DV177"/>
  <c r="DV129"/>
  <c r="DV9"/>
  <c r="J57" l="1"/>
  <c r="DV57" s="1"/>
  <c r="DV33"/>
  <c r="K33" l="1"/>
  <c r="K105"/>
  <c r="DW105" s="1"/>
  <c r="DW153"/>
  <c r="DW129"/>
  <c r="DW177"/>
  <c r="DW9"/>
  <c r="K57" l="1"/>
  <c r="DW57" s="1"/>
  <c r="DW33"/>
  <c r="L105" l="1"/>
  <c r="DX105" s="1"/>
  <c r="L33"/>
  <c r="DX153"/>
  <c r="DX129"/>
  <c r="DX177"/>
  <c r="DX9"/>
  <c r="L57" l="1"/>
  <c r="DX57" s="1"/>
  <c r="DX33"/>
  <c r="M33" l="1"/>
  <c r="M105"/>
  <c r="DY105" s="1"/>
  <c r="DY129"/>
  <c r="DY153"/>
  <c r="DY177"/>
  <c r="DY9"/>
  <c r="M57" l="1"/>
  <c r="DY57" s="1"/>
  <c r="DY33"/>
  <c r="N105" l="1"/>
  <c r="DZ105" s="1"/>
  <c r="N33"/>
  <c r="DZ129"/>
  <c r="DZ153"/>
  <c r="DZ177"/>
  <c r="DZ9"/>
  <c r="N57" l="1"/>
  <c r="DZ57" s="1"/>
  <c r="DZ33"/>
  <c r="O33" l="1"/>
  <c r="O105"/>
  <c r="EA105" s="1"/>
  <c r="EA177"/>
  <c r="EA153"/>
  <c r="EA129"/>
  <c r="EA9"/>
  <c r="O57" l="1"/>
  <c r="EA57" s="1"/>
  <c r="EA33"/>
  <c r="P105" l="1"/>
  <c r="EB105" s="1"/>
  <c r="P33"/>
  <c r="EB177"/>
  <c r="EB129"/>
  <c r="EB153"/>
  <c r="EB9"/>
  <c r="P57" l="1"/>
  <c r="EB57" s="1"/>
  <c r="EB33"/>
  <c r="Q33" l="1"/>
  <c r="Q105"/>
  <c r="EC105" s="1"/>
  <c r="EC153"/>
  <c r="EC129"/>
  <c r="EC177"/>
  <c r="EC9"/>
  <c r="Q57" l="1"/>
  <c r="EC57" s="1"/>
  <c r="EC33"/>
  <c r="R105" l="1"/>
  <c r="ED105" s="1"/>
  <c r="R33"/>
  <c r="ED129"/>
  <c r="ED177"/>
  <c r="ED153"/>
  <c r="ED9"/>
  <c r="R57" l="1"/>
  <c r="ED57" s="1"/>
  <c r="ED33"/>
  <c r="S33" l="1"/>
  <c r="S105"/>
  <c r="EE105" s="1"/>
  <c r="EE177"/>
  <c r="EE129"/>
  <c r="EE153"/>
  <c r="EE9"/>
  <c r="S57" l="1"/>
  <c r="EE57" s="1"/>
  <c r="EE33"/>
  <c r="T105" l="1"/>
  <c r="EF105" s="1"/>
  <c r="T33"/>
  <c r="EF129"/>
  <c r="EF177"/>
  <c r="EF153"/>
  <c r="EF9"/>
  <c r="T57" l="1"/>
  <c r="EF57" s="1"/>
  <c r="EF33"/>
  <c r="U105" l="1"/>
  <c r="EG105" s="1"/>
  <c r="U33"/>
  <c r="EG129"/>
  <c r="EG153"/>
  <c r="EG177"/>
  <c r="EG9"/>
  <c r="U57" l="1"/>
  <c r="EG57" s="1"/>
  <c r="EG33"/>
  <c r="V105" l="1"/>
  <c r="EH105" s="1"/>
  <c r="V33"/>
  <c r="EH177"/>
  <c r="EH9"/>
  <c r="EH129"/>
  <c r="EH153"/>
  <c r="V57" l="1"/>
  <c r="EH57" s="1"/>
  <c r="EH33"/>
  <c r="W33" l="1"/>
  <c r="W105"/>
  <c r="EI105" s="1"/>
  <c r="EI177"/>
  <c r="EI129"/>
  <c r="EI153"/>
  <c r="EI9"/>
  <c r="W57" l="1"/>
  <c r="EI57" s="1"/>
  <c r="EI33"/>
  <c r="X105" l="1"/>
  <c r="EJ105" s="1"/>
  <c r="X33"/>
  <c r="EJ9"/>
  <c r="EJ129"/>
  <c r="EJ153"/>
  <c r="EJ177"/>
  <c r="X57" l="1"/>
  <c r="EJ57" s="1"/>
  <c r="EJ33"/>
  <c r="Y33" l="1"/>
  <c r="Y105"/>
  <c r="EK105" s="1"/>
  <c r="EK9"/>
  <c r="EK129"/>
  <c r="EK177"/>
  <c r="EK153"/>
  <c r="Y57" l="1"/>
  <c r="EK57" s="1"/>
  <c r="EK33"/>
  <c r="Z105" l="1"/>
  <c r="EL105" s="1"/>
  <c r="Z33"/>
  <c r="EL9"/>
  <c r="EL129"/>
  <c r="EL177"/>
  <c r="EL153"/>
  <c r="Z57" l="1"/>
  <c r="EL57" s="1"/>
  <c r="EL33"/>
  <c r="AA33" l="1"/>
  <c r="AA105"/>
  <c r="EM105" s="1"/>
  <c r="EM9"/>
  <c r="EM153"/>
  <c r="EM177"/>
  <c r="EM129"/>
  <c r="AA57" l="1"/>
  <c r="EM57" s="1"/>
  <c r="EM33"/>
  <c r="AB105" l="1"/>
  <c r="EN105" s="1"/>
  <c r="AB33"/>
  <c r="EN9"/>
  <c r="EN153"/>
  <c r="EN177"/>
  <c r="EN129"/>
  <c r="AB57" l="1"/>
  <c r="EN57" s="1"/>
  <c r="EN33"/>
  <c r="AC33" l="1"/>
  <c r="AC105"/>
  <c r="EO105" s="1"/>
  <c r="EO9"/>
  <c r="EO129"/>
  <c r="EO177"/>
  <c r="EO153"/>
  <c r="AC57" l="1"/>
  <c r="EO57" s="1"/>
  <c r="EO33"/>
  <c r="DO84" l="1"/>
  <c r="BI132"/>
  <c r="BI36"/>
  <c r="BI156"/>
  <c r="BI108"/>
  <c r="BI180"/>
  <c r="DO180" s="1"/>
  <c r="DP84" l="1"/>
  <c r="BJ132"/>
  <c r="BJ36"/>
  <c r="BJ156"/>
  <c r="BJ108"/>
  <c r="BJ180"/>
  <c r="DP180" s="1"/>
  <c r="DQ84" l="1"/>
  <c r="BK36"/>
  <c r="BK108"/>
  <c r="DR84" l="1"/>
  <c r="BL36"/>
  <c r="BL108"/>
  <c r="DS84" l="1"/>
  <c r="BM108"/>
  <c r="BM36"/>
  <c r="DT84" l="1"/>
  <c r="BN36"/>
  <c r="BN108"/>
  <c r="DU84" l="1"/>
  <c r="BO36"/>
  <c r="BO108"/>
  <c r="DV84" l="1"/>
  <c r="BP108"/>
  <c r="BP36"/>
  <c r="DW84" l="1"/>
  <c r="BQ108"/>
  <c r="BQ36"/>
  <c r="DX84" l="1"/>
  <c r="BR108"/>
  <c r="BR36"/>
  <c r="DY84" l="1"/>
  <c r="BS36"/>
  <c r="BS108"/>
  <c r="DZ84" l="1"/>
  <c r="BT36"/>
  <c r="BT108"/>
  <c r="EA84" l="1"/>
  <c r="BU108"/>
  <c r="BU36"/>
  <c r="EB84" l="1"/>
  <c r="BV36"/>
  <c r="BV108"/>
  <c r="EC84" l="1"/>
  <c r="BW108"/>
  <c r="BW36"/>
  <c r="ED84" l="1"/>
  <c r="BX108"/>
  <c r="BX36"/>
  <c r="EE84" l="1"/>
  <c r="BY36"/>
  <c r="BY108"/>
  <c r="EF84" l="1"/>
  <c r="BZ108"/>
  <c r="BZ36"/>
  <c r="EG84" l="1"/>
  <c r="CA36"/>
  <c r="CA108"/>
  <c r="EH84" l="1"/>
  <c r="CB108"/>
  <c r="CB36"/>
  <c r="EI84" l="1"/>
  <c r="CC108"/>
  <c r="CC36"/>
  <c r="EJ84" l="1"/>
  <c r="CD108"/>
  <c r="CD36"/>
  <c r="EK84" l="1"/>
  <c r="CE36"/>
  <c r="CE108"/>
  <c r="EL84" l="1"/>
  <c r="CF108"/>
  <c r="CF36"/>
  <c r="EM84" l="1"/>
  <c r="CG108"/>
  <c r="CG36"/>
  <c r="C132" l="1"/>
  <c r="DO132" s="1"/>
  <c r="C108"/>
  <c r="DO108" s="1"/>
  <c r="C36"/>
  <c r="DO12"/>
  <c r="EN84" l="1"/>
  <c r="C60"/>
  <c r="C156"/>
  <c r="DO156" s="1"/>
  <c r="DO36"/>
  <c r="CH36"/>
  <c r="CH108"/>
  <c r="C179" l="1"/>
  <c r="DO60"/>
  <c r="EO84" l="1"/>
  <c r="D108"/>
  <c r="DP108" s="1"/>
  <c r="D132"/>
  <c r="DP132" s="1"/>
  <c r="D36"/>
  <c r="DP12"/>
  <c r="CI108"/>
  <c r="CI36"/>
  <c r="D60" l="1"/>
  <c r="D156"/>
  <c r="DP156" s="1"/>
  <c r="DP36"/>
  <c r="D179" l="1"/>
  <c r="DP60"/>
  <c r="E108" l="1"/>
  <c r="DQ108" s="1"/>
  <c r="E36"/>
  <c r="DQ156"/>
  <c r="DQ132"/>
  <c r="DQ180"/>
  <c r="DQ12"/>
  <c r="E60" l="1"/>
  <c r="DQ60" s="1"/>
  <c r="DQ36"/>
  <c r="F108" l="1"/>
  <c r="DR108" s="1"/>
  <c r="F36"/>
  <c r="DR156"/>
  <c r="DR132"/>
  <c r="DR180"/>
  <c r="DR12"/>
  <c r="F60" l="1"/>
  <c r="DR60" s="1"/>
  <c r="DR36"/>
  <c r="G108" l="1"/>
  <c r="DS108" s="1"/>
  <c r="G36"/>
  <c r="DS180"/>
  <c r="DS156"/>
  <c r="DS132"/>
  <c r="DS12"/>
  <c r="G60" l="1"/>
  <c r="DS60" s="1"/>
  <c r="DS36"/>
  <c r="H36" l="1"/>
  <c r="H108"/>
  <c r="DT108" s="1"/>
  <c r="DT132"/>
  <c r="DT180"/>
  <c r="DT156"/>
  <c r="DT12"/>
  <c r="H60" l="1"/>
  <c r="DT60" s="1"/>
  <c r="DT36"/>
  <c r="I36" l="1"/>
  <c r="I108"/>
  <c r="DU108" s="1"/>
  <c r="DU156"/>
  <c r="DU132"/>
  <c r="DU180"/>
  <c r="DU12"/>
  <c r="I60" l="1"/>
  <c r="DU60" s="1"/>
  <c r="DU36"/>
  <c r="J108" l="1"/>
  <c r="DV108" s="1"/>
  <c r="J36"/>
  <c r="DV156"/>
  <c r="DV132"/>
  <c r="DV180"/>
  <c r="DV12"/>
  <c r="J60" l="1"/>
  <c r="DV60" s="1"/>
  <c r="DV36"/>
  <c r="K36" l="1"/>
  <c r="K108"/>
  <c r="DW108" s="1"/>
  <c r="DW132"/>
  <c r="DW12"/>
  <c r="DW156"/>
  <c r="DW180"/>
  <c r="K60" l="1"/>
  <c r="DW60" s="1"/>
  <c r="DW36"/>
  <c r="L108" l="1"/>
  <c r="DX108" s="1"/>
  <c r="L36"/>
  <c r="DX156"/>
  <c r="DX132"/>
  <c r="DX180"/>
  <c r="DX12"/>
  <c r="L60" l="1"/>
  <c r="DX60" s="1"/>
  <c r="DX36"/>
  <c r="M108" l="1"/>
  <c r="DY108" s="1"/>
  <c r="M36"/>
  <c r="DY180"/>
  <c r="DY132"/>
  <c r="DY156"/>
  <c r="DY12"/>
  <c r="M60" l="1"/>
  <c r="DY60" s="1"/>
  <c r="DY36"/>
  <c r="N108" l="1"/>
  <c r="DZ108" s="1"/>
  <c r="N36"/>
  <c r="DZ180"/>
  <c r="DZ156"/>
  <c r="DZ132"/>
  <c r="DZ12"/>
  <c r="N60" l="1"/>
  <c r="DZ60" s="1"/>
  <c r="DZ36"/>
  <c r="O36" l="1"/>
  <c r="O108"/>
  <c r="EA108" s="1"/>
  <c r="EA132"/>
  <c r="EA180"/>
  <c r="EA156"/>
  <c r="EA12"/>
  <c r="O60" l="1"/>
  <c r="EA60" s="1"/>
  <c r="EA36"/>
  <c r="P108" l="1"/>
  <c r="EB108" s="1"/>
  <c r="P36"/>
  <c r="EB132"/>
  <c r="EB180"/>
  <c r="EB156"/>
  <c r="EB12"/>
  <c r="P60" l="1"/>
  <c r="EB60" s="1"/>
  <c r="EB36"/>
  <c r="Q36" l="1"/>
  <c r="Q108"/>
  <c r="EC108" s="1"/>
  <c r="EC132"/>
  <c r="EC156"/>
  <c r="EC180"/>
  <c r="EC12"/>
  <c r="Q60" l="1"/>
  <c r="EC60" s="1"/>
  <c r="EC36"/>
  <c r="R108" l="1"/>
  <c r="ED108" s="1"/>
  <c r="R36"/>
  <c r="ED180"/>
  <c r="ED132"/>
  <c r="ED156"/>
  <c r="ED12"/>
  <c r="R60" l="1"/>
  <c r="ED60" s="1"/>
  <c r="ED36"/>
  <c r="S108" l="1"/>
  <c r="EE108" s="1"/>
  <c r="S36"/>
  <c r="EE12"/>
  <c r="EE132"/>
  <c r="EE180"/>
  <c r="EE156"/>
  <c r="S60" l="1"/>
  <c r="EE60" s="1"/>
  <c r="EE36"/>
  <c r="T108" l="1"/>
  <c r="EF108" s="1"/>
  <c r="T36"/>
  <c r="EF132"/>
  <c r="EF180"/>
  <c r="EF156"/>
  <c r="EF12"/>
  <c r="T60" l="1"/>
  <c r="EF60" s="1"/>
  <c r="EF36"/>
  <c r="U108" l="1"/>
  <c r="EG108" s="1"/>
  <c r="U36"/>
  <c r="EG180"/>
  <c r="EG12"/>
  <c r="EG132"/>
  <c r="EG156"/>
  <c r="U60" l="1"/>
  <c r="EG60" s="1"/>
  <c r="EG36"/>
  <c r="V108" l="1"/>
  <c r="EH108" s="1"/>
  <c r="V36"/>
  <c r="EH12"/>
  <c r="EH180"/>
  <c r="EH132"/>
  <c r="EH156"/>
  <c r="V60" l="1"/>
  <c r="EH60" s="1"/>
  <c r="EH36"/>
  <c r="W36" l="1"/>
  <c r="W108"/>
  <c r="EI108" s="1"/>
  <c r="EI132"/>
  <c r="EI156"/>
  <c r="EI180"/>
  <c r="EI12"/>
  <c r="W60" l="1"/>
  <c r="EI60" s="1"/>
  <c r="EI36"/>
  <c r="X108" l="1"/>
  <c r="EJ108" s="1"/>
  <c r="X36"/>
  <c r="EJ156"/>
  <c r="EJ132"/>
  <c r="EJ180"/>
  <c r="EJ12"/>
  <c r="X60" l="1"/>
  <c r="EJ60" s="1"/>
  <c r="EJ36"/>
  <c r="Y108" l="1"/>
  <c r="EK108" s="1"/>
  <c r="Y36"/>
  <c r="EK132"/>
  <c r="EK156"/>
  <c r="EK12"/>
  <c r="EK180"/>
  <c r="Y60" l="1"/>
  <c r="EK60" s="1"/>
  <c r="EK36"/>
  <c r="Z108" l="1"/>
  <c r="EL108" s="1"/>
  <c r="Z36"/>
  <c r="EL132"/>
  <c r="EL180"/>
  <c r="EL156"/>
  <c r="EL12"/>
  <c r="Z60" l="1"/>
  <c r="EL60" s="1"/>
  <c r="EL36"/>
  <c r="AA108" l="1"/>
  <c r="EM108" s="1"/>
  <c r="AA36"/>
  <c r="EM180"/>
  <c r="EM156"/>
  <c r="EM132"/>
  <c r="EM12"/>
  <c r="AA60" l="1"/>
  <c r="EM60" s="1"/>
  <c r="EM36"/>
  <c r="AB108" l="1"/>
  <c r="EN108" s="1"/>
  <c r="AB36"/>
  <c r="EN156"/>
  <c r="EN132"/>
  <c r="EN180"/>
  <c r="EN12"/>
  <c r="AB60" l="1"/>
  <c r="EN60" s="1"/>
  <c r="EN36"/>
  <c r="AC36" l="1"/>
  <c r="AC108"/>
  <c r="EO108" s="1"/>
  <c r="EO12"/>
  <c r="EO180"/>
  <c r="EO156"/>
  <c r="EO132"/>
  <c r="AC60" l="1"/>
  <c r="EO60" s="1"/>
  <c r="EO36"/>
  <c r="DO87" l="1"/>
  <c r="BI39"/>
  <c r="BI159"/>
  <c r="BI111"/>
  <c r="BI183"/>
  <c r="DO183" s="1"/>
  <c r="BI135"/>
  <c r="C135" l="1"/>
  <c r="DO135" s="1"/>
  <c r="C39"/>
  <c r="C111"/>
  <c r="DO111" s="1"/>
  <c r="DO15"/>
  <c r="L55" i="9" l="1"/>
  <c r="L56" s="1"/>
  <c r="L57" s="1"/>
  <c r="L57" i="7"/>
  <c r="C159" i="11"/>
  <c r="DO159" s="1"/>
  <c r="C63"/>
  <c r="DO39"/>
  <c r="C182" l="1"/>
  <c r="DO182" s="1"/>
  <c r="DO63"/>
  <c r="DP87" l="1"/>
  <c r="BJ183"/>
  <c r="DP183" s="1"/>
  <c r="BJ39"/>
  <c r="BJ111"/>
  <c r="BJ159"/>
  <c r="BJ135"/>
  <c r="DP15" l="1"/>
  <c r="M55" i="9" l="1"/>
  <c r="M56" s="1"/>
  <c r="M57" s="1"/>
  <c r="M57" i="7"/>
  <c r="D135" i="11"/>
  <c r="DP135" s="1"/>
  <c r="D111"/>
  <c r="DP111" s="1"/>
  <c r="D39"/>
  <c r="D159" l="1"/>
  <c r="DP159" s="1"/>
  <c r="D63"/>
  <c r="DP39"/>
  <c r="DP63" l="1"/>
  <c r="D182"/>
  <c r="DP182" s="1"/>
  <c r="DQ87" l="1"/>
  <c r="BK39"/>
  <c r="BK111"/>
  <c r="DR87" l="1"/>
  <c r="BL111"/>
  <c r="BL39"/>
  <c r="DS87" l="1"/>
  <c r="BM111"/>
  <c r="BM39"/>
  <c r="DT87" l="1"/>
  <c r="BN111"/>
  <c r="BN39"/>
  <c r="DU87" l="1"/>
  <c r="BO111"/>
  <c r="BO39"/>
  <c r="E111" l="1"/>
  <c r="DQ111" s="1"/>
  <c r="E39"/>
  <c r="DQ183"/>
  <c r="DQ159"/>
  <c r="DQ135"/>
  <c r="DQ15"/>
  <c r="E63" l="1"/>
  <c r="DQ63" s="1"/>
  <c r="DQ39"/>
  <c r="DV87" l="1"/>
  <c r="BP111"/>
  <c r="BP39"/>
  <c r="DW87" l="1"/>
  <c r="BQ39"/>
  <c r="BQ111"/>
  <c r="DX87" l="1"/>
  <c r="BR111"/>
  <c r="BR39"/>
  <c r="DY87" l="1"/>
  <c r="BS39"/>
  <c r="BS111"/>
  <c r="DZ87" l="1"/>
  <c r="BT39"/>
  <c r="BT111"/>
  <c r="EA87" l="1"/>
  <c r="BU39"/>
  <c r="BU111"/>
  <c r="F111" l="1"/>
  <c r="DR111" s="1"/>
  <c r="F39"/>
  <c r="DR135"/>
  <c r="DR183"/>
  <c r="DR159"/>
  <c r="DR15"/>
  <c r="F63" l="1"/>
  <c r="DR63" s="1"/>
  <c r="DR39"/>
  <c r="EB87" l="1"/>
  <c r="BV111"/>
  <c r="BV39"/>
  <c r="EC87" l="1"/>
  <c r="BW111"/>
  <c r="BW39"/>
  <c r="ED87" l="1"/>
  <c r="BX111"/>
  <c r="BX39"/>
  <c r="EE87" l="1"/>
  <c r="BY111"/>
  <c r="BY39"/>
  <c r="EF87" l="1"/>
  <c r="BZ111"/>
  <c r="BZ39"/>
  <c r="EG87" l="1"/>
  <c r="G111"/>
  <c r="DS111" s="1"/>
  <c r="G39"/>
  <c r="DS159"/>
  <c r="DS135"/>
  <c r="DS183"/>
  <c r="DS15"/>
  <c r="CA111"/>
  <c r="CA39"/>
  <c r="G63" l="1"/>
  <c r="DS63" s="1"/>
  <c r="DS39"/>
  <c r="EH87" l="1"/>
  <c r="CB111"/>
  <c r="CB39"/>
  <c r="EI87" l="1"/>
  <c r="CC111"/>
  <c r="CC39"/>
  <c r="EJ87" l="1"/>
  <c r="CD111"/>
  <c r="CD39"/>
  <c r="EK87" l="1"/>
  <c r="H39"/>
  <c r="H111"/>
  <c r="DT111" s="1"/>
  <c r="DT135"/>
  <c r="DT183"/>
  <c r="DT159"/>
  <c r="DT15"/>
  <c r="CE39"/>
  <c r="CE111"/>
  <c r="H63" l="1"/>
  <c r="DT63" s="1"/>
  <c r="DT39"/>
  <c r="EL87" l="1"/>
  <c r="CF39"/>
  <c r="CF111"/>
  <c r="EM87" l="1"/>
  <c r="CG39"/>
  <c r="CG111"/>
  <c r="EN87" l="1"/>
  <c r="CH39"/>
  <c r="CH111"/>
  <c r="EO87" l="1"/>
  <c r="CI111"/>
  <c r="CI39"/>
  <c r="I111" l="1"/>
  <c r="DU111" s="1"/>
  <c r="I39"/>
  <c r="DU135"/>
  <c r="DU183"/>
  <c r="DU159"/>
  <c r="DU15"/>
  <c r="I63" l="1"/>
  <c r="DU63" s="1"/>
  <c r="DU39"/>
  <c r="J39" l="1"/>
  <c r="J111"/>
  <c r="DV111" s="1"/>
  <c r="DV135"/>
  <c r="DV183"/>
  <c r="DV159"/>
  <c r="DV15"/>
  <c r="J63" l="1"/>
  <c r="DV63" s="1"/>
  <c r="DV39"/>
  <c r="K111" l="1"/>
  <c r="DW111" s="1"/>
  <c r="K39"/>
  <c r="DW135"/>
  <c r="DW159"/>
  <c r="DW183"/>
  <c r="DW15"/>
  <c r="K63" l="1"/>
  <c r="DW63" s="1"/>
  <c r="DW39"/>
  <c r="L39" l="1"/>
  <c r="L111"/>
  <c r="DX111" s="1"/>
  <c r="DX135"/>
  <c r="DX159"/>
  <c r="DX183"/>
  <c r="DX15"/>
  <c r="L63" l="1"/>
  <c r="DX63" s="1"/>
  <c r="DX39"/>
  <c r="M111" l="1"/>
  <c r="DY111" s="1"/>
  <c r="M39"/>
  <c r="DY159"/>
  <c r="DY135"/>
  <c r="DY183"/>
  <c r="DY15"/>
  <c r="M63" l="1"/>
  <c r="DY63" s="1"/>
  <c r="DY39"/>
  <c r="N39" l="1"/>
  <c r="N111"/>
  <c r="DZ111" s="1"/>
  <c r="DZ135"/>
  <c r="DZ159"/>
  <c r="DZ183"/>
  <c r="DZ15"/>
  <c r="N63" l="1"/>
  <c r="DZ63" s="1"/>
  <c r="DZ39"/>
  <c r="O111" l="1"/>
  <c r="EA111" s="1"/>
  <c r="O39"/>
  <c r="EA159"/>
  <c r="EA183"/>
  <c r="EA135"/>
  <c r="EA15"/>
  <c r="O63" l="1"/>
  <c r="EA63" s="1"/>
  <c r="EA39"/>
  <c r="P39" l="1"/>
  <c r="P111"/>
  <c r="EB111" s="1"/>
  <c r="EB159"/>
  <c r="EB135"/>
  <c r="EB183"/>
  <c r="EB15"/>
  <c r="P63" l="1"/>
  <c r="EB63" s="1"/>
  <c r="EB39"/>
  <c r="Q111" l="1"/>
  <c r="EC111" s="1"/>
  <c r="Q39"/>
  <c r="EC135"/>
  <c r="EC159"/>
  <c r="EC183"/>
  <c r="EC15"/>
  <c r="Q63" l="1"/>
  <c r="EC63" s="1"/>
  <c r="EC39"/>
  <c r="R39" l="1"/>
  <c r="R111"/>
  <c r="ED111" s="1"/>
  <c r="ED135"/>
  <c r="ED183"/>
  <c r="ED159"/>
  <c r="ED15"/>
  <c r="R63" l="1"/>
  <c r="ED63" s="1"/>
  <c r="ED39"/>
  <c r="S111" l="1"/>
  <c r="EE111" s="1"/>
  <c r="S39"/>
  <c r="EE183"/>
  <c r="EE135"/>
  <c r="EE159"/>
  <c r="EE15"/>
  <c r="S63" l="1"/>
  <c r="EE63" s="1"/>
  <c r="EE39"/>
  <c r="T39" l="1"/>
  <c r="T111"/>
  <c r="EF111" s="1"/>
  <c r="EF159"/>
  <c r="EF183"/>
  <c r="EF135"/>
  <c r="EF15"/>
  <c r="T63" l="1"/>
  <c r="EF63" s="1"/>
  <c r="EF39"/>
  <c r="U111" l="1"/>
  <c r="EG111" s="1"/>
  <c r="U39"/>
  <c r="EG183"/>
  <c r="EG135"/>
  <c r="EG159"/>
  <c r="EG15"/>
  <c r="U63" l="1"/>
  <c r="EG63" s="1"/>
  <c r="EG39"/>
  <c r="V39" l="1"/>
  <c r="V111"/>
  <c r="EH111" s="1"/>
  <c r="EH135"/>
  <c r="EH159"/>
  <c r="EH183"/>
  <c r="EH15"/>
  <c r="V63" l="1"/>
  <c r="EH63" s="1"/>
  <c r="EH39"/>
  <c r="W111" l="1"/>
  <c r="EI111" s="1"/>
  <c r="W39"/>
  <c r="EI135"/>
  <c r="EI183"/>
  <c r="EI159"/>
  <c r="EI15"/>
  <c r="W63" l="1"/>
  <c r="EI63" s="1"/>
  <c r="EI39"/>
  <c r="X39" l="1"/>
  <c r="X111"/>
  <c r="EJ111" s="1"/>
  <c r="EJ159"/>
  <c r="EJ183"/>
  <c r="EJ135"/>
  <c r="EJ15"/>
  <c r="X63" l="1"/>
  <c r="EJ63" s="1"/>
  <c r="EJ39"/>
  <c r="Y111" l="1"/>
  <c r="EK111" s="1"/>
  <c r="Y39"/>
  <c r="EK183"/>
  <c r="EK135"/>
  <c r="EK159"/>
  <c r="EK15"/>
  <c r="Y63" l="1"/>
  <c r="EK63" s="1"/>
  <c r="EK39"/>
  <c r="Z39" l="1"/>
  <c r="Z111"/>
  <c r="EL111" s="1"/>
  <c r="EL159"/>
  <c r="EL183"/>
  <c r="EL135"/>
  <c r="EL15"/>
  <c r="Z63" l="1"/>
  <c r="EL63" s="1"/>
  <c r="EL39"/>
  <c r="AA111" l="1"/>
  <c r="EM111" s="1"/>
  <c r="AA39"/>
  <c r="EM135"/>
  <c r="EM159"/>
  <c r="EM183"/>
  <c r="EM15"/>
  <c r="AA63" l="1"/>
  <c r="EM63" s="1"/>
  <c r="EM39"/>
  <c r="AB111" l="1"/>
  <c r="EN111" s="1"/>
  <c r="AB39"/>
  <c r="EN135"/>
  <c r="EN183"/>
  <c r="EN159"/>
  <c r="EN15"/>
  <c r="AB63" l="1"/>
  <c r="EN63" s="1"/>
  <c r="EN39"/>
  <c r="AC39" l="1"/>
  <c r="AC111"/>
  <c r="EO111" s="1"/>
  <c r="EO15"/>
  <c r="EO183"/>
  <c r="EO135"/>
  <c r="EO159"/>
  <c r="AM56" i="7" l="1"/>
  <c r="AC63" i="11"/>
  <c r="EO63" s="1"/>
  <c r="EO39"/>
  <c r="AM57" i="9" l="1"/>
  <c r="AM54" i="7"/>
  <c r="AM56" i="9"/>
  <c r="AM57" i="7"/>
  <c r="AM55" i="9"/>
  <c r="AM55" i="7"/>
  <c r="BI35" i="11" l="1"/>
  <c r="BI155"/>
  <c r="DO83"/>
  <c r="BI107"/>
  <c r="BI179"/>
  <c r="DO179" s="1"/>
  <c r="BI131"/>
  <c r="DO11" l="1"/>
  <c r="C107"/>
  <c r="DO107" s="1"/>
  <c r="C131"/>
  <c r="DO131" s="1"/>
  <c r="C35"/>
  <c r="C59" l="1"/>
  <c r="C155"/>
  <c r="DO155" s="1"/>
  <c r="DO35"/>
  <c r="C178" l="1"/>
  <c r="DO178" s="1"/>
  <c r="DO59"/>
  <c r="DP83" l="1"/>
  <c r="BJ155"/>
  <c r="BJ35"/>
  <c r="BJ179"/>
  <c r="DP179" s="1"/>
  <c r="BJ131"/>
  <c r="BJ107"/>
  <c r="BK107" l="1"/>
  <c r="DQ83"/>
  <c r="BK35"/>
  <c r="BL35" l="1"/>
  <c r="DR83"/>
  <c r="BL107"/>
  <c r="DS83" l="1"/>
  <c r="BM35"/>
  <c r="BM107"/>
  <c r="D35" l="1"/>
  <c r="D131"/>
  <c r="DP131" s="1"/>
  <c r="D107"/>
  <c r="DP107" s="1"/>
  <c r="DP11"/>
  <c r="BN35"/>
  <c r="DT83"/>
  <c r="BN107"/>
  <c r="D59" l="1"/>
  <c r="D155"/>
  <c r="DP155" s="1"/>
  <c r="DP35"/>
  <c r="D178" l="1"/>
  <c r="DP178" s="1"/>
  <c r="DP59"/>
  <c r="DU83" l="1"/>
  <c r="BO107"/>
  <c r="BO35"/>
  <c r="DV83" l="1"/>
  <c r="BP107"/>
  <c r="BP35"/>
  <c r="DW83" l="1"/>
  <c r="BQ107"/>
  <c r="BQ35"/>
  <c r="DX83" l="1"/>
  <c r="BR35"/>
  <c r="BR107"/>
  <c r="DY83" l="1"/>
  <c r="BS35"/>
  <c r="BS107"/>
  <c r="E35" l="1"/>
  <c r="E107"/>
  <c r="DQ107" s="1"/>
  <c r="DQ179"/>
  <c r="DQ155"/>
  <c r="DQ131"/>
  <c r="DQ11"/>
  <c r="E59" l="1"/>
  <c r="DQ59" s="1"/>
  <c r="DQ35"/>
  <c r="BT107"/>
  <c r="DZ83"/>
  <c r="BT35"/>
  <c r="EA83" l="1"/>
  <c r="BU107"/>
  <c r="BU35"/>
  <c r="BV35" l="1"/>
  <c r="EB83"/>
  <c r="BV107"/>
  <c r="EC83" l="1"/>
  <c r="BW107"/>
  <c r="BW35"/>
  <c r="BX107" l="1"/>
  <c r="ED83"/>
  <c r="BX35"/>
  <c r="EE83" l="1"/>
  <c r="BY35"/>
  <c r="BY107"/>
  <c r="F107" l="1"/>
  <c r="DR107" s="1"/>
  <c r="F35"/>
  <c r="DR179"/>
  <c r="DR131"/>
  <c r="DR155"/>
  <c r="DR11"/>
  <c r="BZ107"/>
  <c r="EF83"/>
  <c r="BZ35"/>
  <c r="F59" l="1"/>
  <c r="DR59" s="1"/>
  <c r="DR35"/>
  <c r="EG83" l="1"/>
  <c r="CA35"/>
  <c r="CA107"/>
  <c r="EH83" l="1"/>
  <c r="CB107"/>
  <c r="CB35"/>
  <c r="EI83" l="1"/>
  <c r="CC107"/>
  <c r="CC35"/>
  <c r="EJ83" l="1"/>
  <c r="CD35"/>
  <c r="CD107"/>
  <c r="G107" l="1"/>
  <c r="DS107" s="1"/>
  <c r="G35"/>
  <c r="DS131"/>
  <c r="DS179"/>
  <c r="DS155"/>
  <c r="DS11"/>
  <c r="G59" l="1"/>
  <c r="DS59" s="1"/>
  <c r="DS35"/>
  <c r="EK83" l="1"/>
  <c r="CE35"/>
  <c r="CE107"/>
  <c r="EL83" l="1"/>
  <c r="CF107"/>
  <c r="CF35"/>
  <c r="EM83" l="1"/>
  <c r="CG107"/>
  <c r="CG35"/>
  <c r="EN83" l="1"/>
  <c r="CH107"/>
  <c r="CH35"/>
  <c r="EO83" l="1"/>
  <c r="CI35"/>
  <c r="CI107"/>
  <c r="H35" l="1"/>
  <c r="H107"/>
  <c r="DT107" s="1"/>
  <c r="DT155"/>
  <c r="DT179"/>
  <c r="DT131"/>
  <c r="DT11"/>
  <c r="H59" l="1"/>
  <c r="DT59" s="1"/>
  <c r="DT35"/>
  <c r="I35" l="1"/>
  <c r="I107"/>
  <c r="DU107" s="1"/>
  <c r="DU179"/>
  <c r="DU131"/>
  <c r="DU155"/>
  <c r="DU11"/>
  <c r="I59" l="1"/>
  <c r="DU59" s="1"/>
  <c r="DU35"/>
  <c r="J35" l="1"/>
  <c r="J107"/>
  <c r="DV107" s="1"/>
  <c r="DV179"/>
  <c r="DV131"/>
  <c r="DV155"/>
  <c r="DV11"/>
  <c r="J59" l="1"/>
  <c r="DV59" s="1"/>
  <c r="DV35"/>
  <c r="K35" l="1"/>
  <c r="K107"/>
  <c r="DW107" s="1"/>
  <c r="DW179"/>
  <c r="DW155"/>
  <c r="DW131"/>
  <c r="DW11"/>
  <c r="K59" l="1"/>
  <c r="DW59" s="1"/>
  <c r="DW35"/>
  <c r="L35" l="1"/>
  <c r="L107"/>
  <c r="DX107" s="1"/>
  <c r="DX131"/>
  <c r="DX155"/>
  <c r="DX179"/>
  <c r="DX11"/>
  <c r="L59" l="1"/>
  <c r="DX59" s="1"/>
  <c r="DX35"/>
  <c r="M35" l="1"/>
  <c r="M107"/>
  <c r="DY107" s="1"/>
  <c r="DY155"/>
  <c r="DY179"/>
  <c r="DY131"/>
  <c r="DY11"/>
  <c r="M59" l="1"/>
  <c r="DY59" s="1"/>
  <c r="DY35"/>
  <c r="N35" l="1"/>
  <c r="N107"/>
  <c r="DZ107" s="1"/>
  <c r="DZ131"/>
  <c r="DZ179"/>
  <c r="DZ155"/>
  <c r="DZ11"/>
  <c r="N59" l="1"/>
  <c r="DZ59" s="1"/>
  <c r="DZ35"/>
  <c r="O35" l="1"/>
  <c r="O107"/>
  <c r="EA107" s="1"/>
  <c r="EA131"/>
  <c r="EA179"/>
  <c r="EA155"/>
  <c r="EA11"/>
  <c r="O59" l="1"/>
  <c r="EA59" s="1"/>
  <c r="EA35"/>
  <c r="P35" l="1"/>
  <c r="P107"/>
  <c r="EB107" s="1"/>
  <c r="EB131"/>
  <c r="EB155"/>
  <c r="EB179"/>
  <c r="EB11"/>
  <c r="P59" l="1"/>
  <c r="EB59" s="1"/>
  <c r="EB35"/>
  <c r="Q35" l="1"/>
  <c r="Q107"/>
  <c r="EC107" s="1"/>
  <c r="EC179"/>
  <c r="EC155"/>
  <c r="EC131"/>
  <c r="EC11"/>
  <c r="Q59" l="1"/>
  <c r="EC59" s="1"/>
  <c r="EC35"/>
  <c r="R107" l="1"/>
  <c r="ED107" s="1"/>
  <c r="R35"/>
  <c r="ED155"/>
  <c r="ED179"/>
  <c r="ED131"/>
  <c r="ED11"/>
  <c r="R59" l="1"/>
  <c r="ED59" s="1"/>
  <c r="ED35"/>
  <c r="S107" l="1"/>
  <c r="EE107" s="1"/>
  <c r="S35"/>
  <c r="EE179"/>
  <c r="EE131"/>
  <c r="EE155"/>
  <c r="EE11"/>
  <c r="S59" l="1"/>
  <c r="EE59" s="1"/>
  <c r="EE35"/>
  <c r="T35" l="1"/>
  <c r="T107"/>
  <c r="EF107" s="1"/>
  <c r="EF155"/>
  <c r="EF131"/>
  <c r="EF179"/>
  <c r="EF11"/>
  <c r="T59" l="1"/>
  <c r="EF59" s="1"/>
  <c r="EF35"/>
  <c r="U35" l="1"/>
  <c r="U107"/>
  <c r="EG107" s="1"/>
  <c r="EG155"/>
  <c r="EG131"/>
  <c r="EG179"/>
  <c r="EG11"/>
  <c r="U59" l="1"/>
  <c r="EG59" s="1"/>
  <c r="EG35"/>
  <c r="V35" l="1"/>
  <c r="V107"/>
  <c r="EH107" s="1"/>
  <c r="EH179"/>
  <c r="EH11"/>
  <c r="EH155"/>
  <c r="EH131"/>
  <c r="V59" l="1"/>
  <c r="EH59" s="1"/>
  <c r="EH35"/>
  <c r="W35" l="1"/>
  <c r="W107"/>
  <c r="EI107" s="1"/>
  <c r="EI179"/>
  <c r="EI131"/>
  <c r="EI155"/>
  <c r="EI11"/>
  <c r="W59" l="1"/>
  <c r="EI59" s="1"/>
  <c r="EI35"/>
  <c r="X35" l="1"/>
  <c r="X107"/>
  <c r="EJ107" s="1"/>
  <c r="EJ179"/>
  <c r="EJ11"/>
  <c r="EJ131"/>
  <c r="EJ155"/>
  <c r="X59" l="1"/>
  <c r="EJ59" s="1"/>
  <c r="EJ35"/>
  <c r="Y107" l="1"/>
  <c r="EK107" s="1"/>
  <c r="Y35"/>
  <c r="EK11"/>
  <c r="EK179"/>
  <c r="EK131"/>
  <c r="EK155"/>
  <c r="Y59" l="1"/>
  <c r="EK59" s="1"/>
  <c r="EK35"/>
  <c r="Z35" l="1"/>
  <c r="Z107"/>
  <c r="EL107" s="1"/>
  <c r="EL155"/>
  <c r="EL131"/>
  <c r="EL179"/>
  <c r="EL11"/>
  <c r="Z59" l="1"/>
  <c r="EL59" s="1"/>
  <c r="EL35"/>
  <c r="AA35" l="1"/>
  <c r="AA107"/>
  <c r="EM107" s="1"/>
  <c r="EM179"/>
  <c r="EM131"/>
  <c r="EM155"/>
  <c r="EM11"/>
  <c r="AA59" l="1"/>
  <c r="EM59" s="1"/>
  <c r="EM35"/>
  <c r="AB35" l="1"/>
  <c r="AB107"/>
  <c r="EN107" s="1"/>
  <c r="EN131"/>
  <c r="EN179"/>
  <c r="EN155"/>
  <c r="EN11"/>
  <c r="AB59" l="1"/>
  <c r="EN59" s="1"/>
  <c r="EN35"/>
  <c r="AC107" l="1"/>
  <c r="EO107" s="1"/>
  <c r="AC35"/>
  <c r="EO11"/>
  <c r="EO179"/>
  <c r="EO155"/>
  <c r="EO131"/>
  <c r="AC59" l="1"/>
  <c r="EO59" s="1"/>
  <c r="EO35"/>
</calcChain>
</file>

<file path=xl/comments1.xml><?xml version="1.0" encoding="utf-8"?>
<comments xmlns="http://schemas.openxmlformats.org/spreadsheetml/2006/main">
  <authors>
    <author>leaver</author>
  </authors>
  <commentList>
    <comment ref="BH50" authorId="0">
      <text>
        <r>
          <rPr>
            <b/>
            <sz val="8"/>
            <color indexed="81"/>
            <rFont val="Tahoma"/>
            <family val="2"/>
          </rPr>
          <t>leaver:</t>
        </r>
        <r>
          <rPr>
            <sz val="8"/>
            <color indexed="81"/>
            <rFont val="Tahoma"/>
            <family val="2"/>
          </rPr>
          <t xml:space="preserve">
C02 Emissions within the Electricity Sector are higher in the EV Transition Case</t>
        </r>
      </text>
    </comment>
    <comment ref="BH74" authorId="0">
      <text>
        <r>
          <rPr>
            <b/>
            <sz val="8"/>
            <color indexed="81"/>
            <rFont val="Tahoma"/>
            <family val="2"/>
          </rPr>
          <t>leaver:</t>
        </r>
        <r>
          <rPr>
            <sz val="8"/>
            <color indexed="81"/>
            <rFont val="Tahoma"/>
            <family val="2"/>
          </rPr>
          <t xml:space="preserve">
C02 Emissions within the Electricity Sector are higher in the Hydrogen Transition Case</t>
        </r>
      </text>
    </comment>
    <comment ref="B122" authorId="0">
      <text>
        <r>
          <rPr>
            <b/>
            <sz val="8"/>
            <color indexed="81"/>
            <rFont val="Tahoma"/>
            <family val="2"/>
          </rPr>
          <t>leaver:</t>
        </r>
        <r>
          <rPr>
            <sz val="8"/>
            <color indexed="81"/>
            <rFont val="Tahoma"/>
            <family val="2"/>
          </rPr>
          <t xml:space="preserve">
Owing to the very small difference in the number of hydrogen vehicles</t>
        </r>
      </text>
    </comment>
    <comment ref="BH122" authorId="0">
      <text>
        <r>
          <rPr>
            <b/>
            <sz val="8"/>
            <color indexed="81"/>
            <rFont val="Tahoma"/>
            <family val="2"/>
          </rPr>
          <t>leaver:</t>
        </r>
        <r>
          <rPr>
            <sz val="8"/>
            <color indexed="81"/>
            <rFont val="Tahoma"/>
            <family val="2"/>
          </rPr>
          <t xml:space="preserve">
This is because in urban planning the vehicle ownership is changing thus affecting the numbers of Plug-in hybrids and Evs (although since adoption is slow this difference is small compared to BAU)</t>
        </r>
      </text>
    </comment>
    <comment ref="BH146" authorId="0">
      <text>
        <r>
          <rPr>
            <b/>
            <sz val="8"/>
            <color indexed="81"/>
            <rFont val="Tahoma"/>
            <family val="2"/>
          </rPr>
          <t>leaver:</t>
        </r>
        <r>
          <rPr>
            <sz val="8"/>
            <color indexed="81"/>
            <rFont val="Tahoma"/>
            <family val="2"/>
          </rPr>
          <t xml:space="preserve">
This is because in urban planning the vehicle ownership is changing thus affecting the numbers of Plug-in hybrids and Evs (although since adoption is slow this difference is small compared to BAU)</t>
        </r>
      </text>
    </comment>
    <comment ref="BH170" authorId="0">
      <text>
        <r>
          <rPr>
            <b/>
            <sz val="8"/>
            <color indexed="81"/>
            <rFont val="Tahoma"/>
            <family val="2"/>
          </rPr>
          <t>leaver:</t>
        </r>
        <r>
          <rPr>
            <sz val="8"/>
            <color indexed="81"/>
            <rFont val="Tahoma"/>
            <family val="2"/>
          </rPr>
          <t xml:space="preserve">
This is because in urban planning the vehicle ownership is changing thus affecting the numbers of Plug-in hybrids and Evs (although since adoption is slow this difference is small compared to BAU)</t>
        </r>
      </text>
    </comment>
  </commentList>
</comments>
</file>

<file path=xl/comments2.xml><?xml version="1.0" encoding="utf-8"?>
<comments xmlns="http://schemas.openxmlformats.org/spreadsheetml/2006/main">
  <authors>
    <author>leaver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leaver:</t>
        </r>
        <r>
          <rPr>
            <sz val="8"/>
            <color indexed="81"/>
            <rFont val="Tahoma"/>
            <family val="2"/>
          </rPr>
          <t xml:space="preserve">
Multiply by 1000 to get absolute numbers in this table. Thus in 2010 China had 15.227 Million vehicle sales</t>
        </r>
      </text>
    </comment>
  </commentList>
</comments>
</file>

<file path=xl/sharedStrings.xml><?xml version="1.0" encoding="utf-8"?>
<sst xmlns="http://schemas.openxmlformats.org/spreadsheetml/2006/main" count="1429" uniqueCount="104">
  <si>
    <t>Australia</t>
  </si>
  <si>
    <t>China</t>
  </si>
  <si>
    <t>United States</t>
  </si>
  <si>
    <t>Korea</t>
  </si>
  <si>
    <t>PNG</t>
  </si>
  <si>
    <t>Brunei</t>
  </si>
  <si>
    <t>Chile</t>
  </si>
  <si>
    <t>Peru</t>
  </si>
  <si>
    <t>Mexico</t>
  </si>
  <si>
    <t>Canada</t>
  </si>
  <si>
    <t>New Zealand</t>
  </si>
  <si>
    <t>Indonesia</t>
  </si>
  <si>
    <t>Philippines</t>
  </si>
  <si>
    <t>Japan</t>
  </si>
  <si>
    <t>Hong Kong</t>
  </si>
  <si>
    <t>Singapore</t>
  </si>
  <si>
    <t>Malaysia</t>
  </si>
  <si>
    <t>Vietnam</t>
  </si>
  <si>
    <t>Chinese Taipei</t>
  </si>
  <si>
    <t>Russia</t>
  </si>
  <si>
    <t>Thailand</t>
  </si>
  <si>
    <t>APEC 21 BAU</t>
  </si>
  <si>
    <t>APEC 21 Hyper Car</t>
  </si>
  <si>
    <t>APEC 21 Electric Car</t>
  </si>
  <si>
    <t>APEC 21 Hydrogen Car</t>
  </si>
  <si>
    <t>APEC 21 NG Car</t>
  </si>
  <si>
    <t>Hyper Car Mtoe</t>
  </si>
  <si>
    <t>Electric Vehicle</t>
  </si>
  <si>
    <t>Hydrogen</t>
  </si>
  <si>
    <t>NG</t>
  </si>
  <si>
    <t>Viet Nam</t>
  </si>
  <si>
    <t>DOMESTIC LV MTOE</t>
  </si>
  <si>
    <t>Ordered</t>
  </si>
  <si>
    <t>Select Economy</t>
  </si>
  <si>
    <t>BAU</t>
  </si>
  <si>
    <t>Hyper Car</t>
  </si>
  <si>
    <t>Graph 2 Urban Planning Light Vehicle Oil Cosumption</t>
  </si>
  <si>
    <t>High Sprawl</t>
  </si>
  <si>
    <t>Constant Density</t>
  </si>
  <si>
    <t>Fixed Urban Land</t>
  </si>
  <si>
    <t>Coal</t>
  </si>
  <si>
    <t>Crude Oil and NGLs</t>
  </si>
  <si>
    <t>Gas</t>
  </si>
  <si>
    <t>Emissions Factors</t>
  </si>
  <si>
    <t>Electric Vehicle Transition</t>
  </si>
  <si>
    <t>Hydrogen Vehicle Transition</t>
  </si>
  <si>
    <r>
      <rPr>
        <sz val="8"/>
        <color theme="1"/>
        <rFont val="Calibri"/>
        <family val="2"/>
        <scheme val="minor"/>
      </rPr>
      <t xml:space="preserve">NOTE - The economies of PNG, BRUNEI, HONG KONG, SINGAPORE are </t>
    </r>
    <r>
      <rPr>
        <b/>
        <u/>
        <sz val="8"/>
        <color theme="1"/>
        <rFont val="Calibri"/>
        <family val="2"/>
        <scheme val="minor"/>
      </rPr>
      <t>NOT INCLUDED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in this case</t>
    </r>
  </si>
  <si>
    <t>Urban Planning Economies list</t>
  </si>
  <si>
    <t>can be higher than simple 50% reduction because we are removing the least efficient vehicles</t>
  </si>
  <si>
    <t>Virtual Clean Car Race</t>
  </si>
  <si>
    <t>Better Urban Planning</t>
  </si>
  <si>
    <t>#1 Business-as-Usual (BAU)</t>
  </si>
  <si>
    <t>#2 Hyper Car Transition 
(=BAU in this category)</t>
  </si>
  <si>
    <t>#3 Electric Vehicle Transition 
(=BAU in this category)</t>
  </si>
  <si>
    <t>#4 Hydrogen Vehicle Transition 
(Different to BAU in this category)</t>
  </si>
  <si>
    <t>#5 Natural Gas Vehicle Transition
(=BAU in this category)</t>
  </si>
  <si>
    <t>#3 Electric Vehicle Transition 
(different to BAU in this category)</t>
  </si>
  <si>
    <t>BAU Total Electricity Production C02 Emissions (Baseline)
[Million tonnes/year]</t>
  </si>
  <si>
    <t>Electricity Production C02 Emissions from Light Vehicle Demand
 [Million tonnes/year]</t>
  </si>
  <si>
    <t>#4 Hydrogen Vehicle Transition 
(different to BAU in this category)</t>
  </si>
  <si>
    <t>#6 High Sprawl
(small difference to BAU in this category)</t>
  </si>
  <si>
    <t>#7 Constant Density
(small difference to BAU in this category)</t>
  </si>
  <si>
    <t>#8 Fixed Urban Land
(small difference to BAU in this category)</t>
  </si>
  <si>
    <t>#2 Hyper Car Transition 
(All alternative scenarios are different to BAU in this category)</t>
  </si>
  <si>
    <t>#3 Electric Vehicle Transition 
(All alternative scenarios are different to BAU in this category)</t>
  </si>
  <si>
    <t>#4 Hydrogen Vehicle Transition 
(All alternative scenarios are different to BAU in this category)</t>
  </si>
  <si>
    <t>#5 Natural Gas Vehicle Transition 
(All alternative scenarios are different to BAU in this category)</t>
  </si>
  <si>
    <t>#6 High Sprawl 
(All alternative scenarios are different to BAU in this category)</t>
  </si>
  <si>
    <t>#7 Constant Density
(All alternative scenarios are different to BAU in this category)</t>
  </si>
  <si>
    <t>#8 Fixed Urban Land
(All alternative scenarios are different to BAU in this category)</t>
  </si>
  <si>
    <r>
      <rPr>
        <b/>
        <sz val="10"/>
        <color rgb="FFFF0000"/>
        <rFont val="Calibri"/>
        <family val="2"/>
        <scheme val="minor"/>
      </rPr>
      <t xml:space="preserve">Total </t>
    </r>
    <r>
      <rPr>
        <b/>
        <sz val="10"/>
        <color theme="1"/>
        <rFont val="Calibri"/>
        <family val="2"/>
        <scheme val="minor"/>
      </rPr>
      <t>C02 Emissions from Light Vehicle - Direct Use (Oil/Gas/Coal) &amp; Indirect Use (Electricity/Hydrogen)
 [Million tonnes/year]</t>
    </r>
  </si>
  <si>
    <t>Total Vehicle Ownership (Light and Heavy Vehicles)
[Vehicles per 1000 people]</t>
  </si>
  <si>
    <t>Oil Use in Light Vehicle Fleet (Mtoe)</t>
  </si>
  <si>
    <t>Vehicle Ownership per 1000 ppl</t>
  </si>
  <si>
    <t>Hidden Cells  Above Show Additional Data such as Domestic Transport Energy Use and Also andordered version of ABOVE data</t>
  </si>
  <si>
    <t>Natural Gas Vehicle Transition</t>
  </si>
  <si>
    <t>Business-as-Usual</t>
  </si>
  <si>
    <t>BAU Alternative Vehicle Sales Share</t>
  </si>
  <si>
    <t>Virtual Clean Car Race Sales Ramp Up (Model Assumption)</t>
  </si>
  <si>
    <t>#6 High Sprawl
(slightly different to BAU in this category)</t>
  </si>
  <si>
    <t>#7 Constant Density
(slightly different to BAU in this category)</t>
  </si>
  <si>
    <t>#8 Fixed Urban Land
(slightly different to BAU in this category)</t>
  </si>
  <si>
    <t>% change compared to BAU</t>
  </si>
  <si>
    <t>Hydrogen Steam Methane Reforming C02 Emissions 
[Million tonnes/year]</t>
  </si>
  <si>
    <t>Light Vehicle C02 Emissions from Direct use of Oil/Gas
[Million tonnes/year]</t>
  </si>
  <si>
    <t>Virtual Clean Car Race Alternative Vehicle Sales Share</t>
  </si>
  <si>
    <r>
      <t xml:space="preserve">Alternative Vehicles as a % of total </t>
    </r>
    <r>
      <rPr>
        <i/>
        <u/>
        <sz val="11"/>
        <color theme="1"/>
        <rFont val="Calibri"/>
        <family val="2"/>
        <scheme val="minor"/>
      </rPr>
      <t>Fleet</t>
    </r>
    <r>
      <rPr>
        <i/>
        <sz val="11"/>
        <color theme="1"/>
        <rFont val="Calibri"/>
        <family val="2"/>
        <scheme val="minor"/>
      </rPr>
      <t xml:space="preserve"> by Year</t>
    </r>
  </si>
  <si>
    <t>BAU and Virtual Clean Car Race Scenarios Light Vehicles Sales (Thousands)</t>
  </si>
  <si>
    <t>ALL APEC</t>
  </si>
  <si>
    <t>Natural Gas Vehicle Tranisiton</t>
  </si>
  <si>
    <t>Hyper Car Transition</t>
  </si>
  <si>
    <t>Electric Vehicle Transiton</t>
  </si>
  <si>
    <t>Economy</t>
  </si>
  <si>
    <t>reference #</t>
  </si>
  <si>
    <t>Business-as-Usual (BAU)</t>
  </si>
  <si>
    <t>All Scenarios</t>
  </si>
  <si>
    <t>Population Projections
[million people]</t>
  </si>
  <si>
    <t>Only for Urban Planning Scenarios,
 under Virtual Clean Car Race all alternatives have the same vehicle ownership outlook as the BAU scenario</t>
  </si>
  <si>
    <t>Graph 1 Virtual Clean Car Race Share of Alternative Vehicles in Fleet</t>
  </si>
  <si>
    <t>Graph 2 Virtual Clean Car Race Light Vehicle Oil Consumption (mtoe)</t>
  </si>
  <si>
    <t>Graph 3 Virtual Clean Car Race Light Vehicle CO2 Emissions (mtCO2)</t>
  </si>
  <si>
    <t>Graph 1  Urban Planning Total Light and Heavy Vehicle Ownership (Vehicles/1000 People)</t>
  </si>
  <si>
    <t>Graph 2 Urban Planning Light Vehicle Oil Cosumption (mtoe)</t>
  </si>
  <si>
    <t>Graph 3 Urban Planning Light Vehicle CO2 Emissions (mtCO2)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</si>
</sst>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"/>
    <numFmt numFmtId="166" formatCode="#,##0.0"/>
  </numFmts>
  <fonts count="20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165" fontId="1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165" fontId="1" fillId="0" borderId="1" xfId="0" quotePrefix="1" applyNumberFormat="1" applyFont="1" applyBorder="1"/>
    <xf numFmtId="165" fontId="1" fillId="0" borderId="2" xfId="0" quotePrefix="1" applyNumberFormat="1" applyFont="1" applyBorder="1"/>
    <xf numFmtId="165" fontId="1" fillId="0" borderId="3" xfId="0" quotePrefix="1" applyNumberFormat="1" applyFont="1" applyBorder="1"/>
    <xf numFmtId="165" fontId="1" fillId="0" borderId="4" xfId="0" applyNumberFormat="1" applyFont="1" applyBorder="1"/>
    <xf numFmtId="165" fontId="1" fillId="0" borderId="0" xfId="0" applyNumberFormat="1" applyFont="1" applyBorder="1"/>
    <xf numFmtId="165" fontId="1" fillId="0" borderId="5" xfId="0" applyNumberFormat="1" applyFont="1" applyBorder="1"/>
    <xf numFmtId="165" fontId="1" fillId="0" borderId="6" xfId="0" applyNumberFormat="1" applyFont="1" applyBorder="1"/>
    <xf numFmtId="165" fontId="1" fillId="0" borderId="7" xfId="0" applyNumberFormat="1" applyFont="1" applyBorder="1"/>
    <xf numFmtId="165" fontId="1" fillId="0" borderId="8" xfId="0" applyNumberFormat="1" applyFont="1" applyBorder="1"/>
    <xf numFmtId="165" fontId="1" fillId="0" borderId="4" xfId="0" quotePrefix="1" applyNumberFormat="1" applyFont="1" applyBorder="1"/>
    <xf numFmtId="165" fontId="1" fillId="0" borderId="0" xfId="0" quotePrefix="1" applyNumberFormat="1" applyFont="1" applyBorder="1"/>
    <xf numFmtId="165" fontId="1" fillId="0" borderId="5" xfId="0" quotePrefix="1" applyNumberFormat="1" applyFont="1" applyBorder="1"/>
    <xf numFmtId="165" fontId="1" fillId="0" borderId="6" xfId="0" quotePrefix="1" applyNumberFormat="1" applyFont="1" applyBorder="1"/>
    <xf numFmtId="165" fontId="1" fillId="0" borderId="7" xfId="0" quotePrefix="1" applyNumberFormat="1" applyFont="1" applyBorder="1"/>
    <xf numFmtId="165" fontId="1" fillId="0" borderId="8" xfId="0" quotePrefix="1" applyNumberFormat="1" applyFont="1" applyBorder="1"/>
    <xf numFmtId="0" fontId="1" fillId="0" borderId="9" xfId="0" applyFont="1" applyBorder="1"/>
    <xf numFmtId="0" fontId="1" fillId="0" borderId="6" xfId="0" applyFont="1" applyBorder="1"/>
    <xf numFmtId="0" fontId="4" fillId="0" borderId="0" xfId="0" applyFont="1"/>
    <xf numFmtId="164" fontId="1" fillId="0" borderId="0" xfId="0" applyNumberFormat="1" applyFont="1"/>
    <xf numFmtId="0" fontId="2" fillId="0" borderId="0" xfId="0" applyFont="1"/>
    <xf numFmtId="0" fontId="5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165" fontId="0" fillId="0" borderId="1" xfId="0" quotePrefix="1" applyNumberFormat="1" applyBorder="1"/>
    <xf numFmtId="165" fontId="0" fillId="0" borderId="2" xfId="0" quotePrefix="1" applyNumberFormat="1" applyBorder="1"/>
    <xf numFmtId="165" fontId="0" fillId="0" borderId="3" xfId="0" applyNumberFormat="1" applyBorder="1"/>
    <xf numFmtId="165" fontId="0" fillId="0" borderId="4" xfId="0" applyNumberFormat="1" applyBorder="1"/>
    <xf numFmtId="165" fontId="0" fillId="0" borderId="0" xfId="0" applyNumberFormat="1" applyBorder="1"/>
    <xf numFmtId="165" fontId="0" fillId="0" borderId="5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165" fontId="0" fillId="0" borderId="4" xfId="0" quotePrefix="1" applyNumberFormat="1" applyBorder="1"/>
    <xf numFmtId="165" fontId="0" fillId="0" borderId="0" xfId="0" quotePrefix="1" applyNumberFormat="1" applyBorder="1"/>
    <xf numFmtId="0" fontId="0" fillId="0" borderId="4" xfId="0" applyBorder="1"/>
    <xf numFmtId="0" fontId="0" fillId="0" borderId="6" xfId="0" applyBorder="1"/>
    <xf numFmtId="165" fontId="0" fillId="0" borderId="3" xfId="0" quotePrefix="1" applyNumberFormat="1" applyBorder="1"/>
    <xf numFmtId="0" fontId="0" fillId="0" borderId="0" xfId="0" applyFill="1" applyAlignment="1">
      <alignment horizontal="left" indent="1"/>
    </xf>
    <xf numFmtId="0" fontId="7" fillId="0" borderId="0" xfId="0" applyFont="1" applyAlignment="1">
      <alignment horizontal="left" indent="2"/>
    </xf>
    <xf numFmtId="0" fontId="0" fillId="0" borderId="0" xfId="0" applyAlignment="1">
      <alignment horizontal="left" indent="1"/>
    </xf>
    <xf numFmtId="0" fontId="3" fillId="0" borderId="0" xfId="0" applyFont="1" applyFill="1" applyAlignment="1">
      <alignment horizontal="left" indent="2"/>
    </xf>
    <xf numFmtId="165" fontId="1" fillId="0" borderId="14" xfId="0" quotePrefix="1" applyNumberFormat="1" applyFont="1" applyBorder="1"/>
    <xf numFmtId="165" fontId="1" fillId="0" borderId="1" xfId="0" applyNumberFormat="1" applyFont="1" applyBorder="1"/>
    <xf numFmtId="0" fontId="4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9" fontId="1" fillId="0" borderId="0" xfId="0" applyNumberFormat="1" applyFont="1"/>
    <xf numFmtId="165" fontId="1" fillId="0" borderId="2" xfId="0" applyNumberFormat="1" applyFont="1" applyBorder="1"/>
    <xf numFmtId="165" fontId="1" fillId="0" borderId="3" xfId="0" applyNumberFormat="1" applyFont="1" applyBorder="1"/>
    <xf numFmtId="165" fontId="1" fillId="4" borderId="4" xfId="0" applyNumberFormat="1" applyFont="1" applyFill="1" applyBorder="1"/>
    <xf numFmtId="165" fontId="1" fillId="4" borderId="0" xfId="0" applyNumberFormat="1" applyFont="1" applyFill="1" applyBorder="1"/>
    <xf numFmtId="165" fontId="1" fillId="4" borderId="5" xfId="0" applyNumberFormat="1" applyFont="1" applyFill="1" applyBorder="1"/>
    <xf numFmtId="165" fontId="1" fillId="0" borderId="1" xfId="0" applyNumberFormat="1" applyFont="1" applyFill="1" applyBorder="1"/>
    <xf numFmtId="165" fontId="1" fillId="0" borderId="2" xfId="0" applyNumberFormat="1" applyFont="1" applyFill="1" applyBorder="1"/>
    <xf numFmtId="165" fontId="1" fillId="0" borderId="3" xfId="0" applyNumberFormat="1" applyFont="1" applyFill="1" applyBorder="1"/>
    <xf numFmtId="165" fontId="1" fillId="0" borderId="4" xfId="0" applyNumberFormat="1" applyFont="1" applyFill="1" applyBorder="1"/>
    <xf numFmtId="165" fontId="1" fillId="0" borderId="0" xfId="0" applyNumberFormat="1" applyFont="1" applyFill="1" applyBorder="1"/>
    <xf numFmtId="165" fontId="1" fillId="0" borderId="5" xfId="0" applyNumberFormat="1" applyFont="1" applyFill="1" applyBorder="1"/>
    <xf numFmtId="165" fontId="1" fillId="0" borderId="6" xfId="0" applyNumberFormat="1" applyFont="1" applyFill="1" applyBorder="1"/>
    <xf numFmtId="165" fontId="1" fillId="0" borderId="7" xfId="0" applyNumberFormat="1" applyFont="1" applyFill="1" applyBorder="1"/>
    <xf numFmtId="165" fontId="1" fillId="0" borderId="8" xfId="0" applyNumberFormat="1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4" fillId="0" borderId="12" xfId="0" applyFont="1" applyBorder="1"/>
    <xf numFmtId="0" fontId="2" fillId="0" borderId="13" xfId="0" applyFont="1" applyFill="1" applyBorder="1" applyAlignment="1">
      <alignment horizontal="left" indent="1"/>
    </xf>
    <xf numFmtId="165" fontId="1" fillId="5" borderId="13" xfId="0" applyNumberFormat="1" applyFont="1" applyFill="1" applyBorder="1"/>
    <xf numFmtId="0" fontId="2" fillId="0" borderId="14" xfId="0" applyFont="1" applyFill="1" applyBorder="1" applyAlignment="1">
      <alignment horizontal="left" indent="1"/>
    </xf>
    <xf numFmtId="165" fontId="1" fillId="5" borderId="14" xfId="0" applyNumberFormat="1" applyFont="1" applyFill="1" applyBorder="1"/>
    <xf numFmtId="0" fontId="2" fillId="0" borderId="15" xfId="0" applyFont="1" applyFill="1" applyBorder="1" applyAlignment="1">
      <alignment horizontal="left" indent="1"/>
    </xf>
    <xf numFmtId="165" fontId="1" fillId="5" borderId="15" xfId="0" applyNumberFormat="1" applyFont="1" applyFill="1" applyBorder="1"/>
    <xf numFmtId="0" fontId="9" fillId="0" borderId="0" xfId="0" applyFont="1"/>
    <xf numFmtId="0" fontId="10" fillId="5" borderId="12" xfId="0" applyFont="1" applyFill="1" applyBorder="1" applyAlignment="1">
      <alignment horizontal="center" wrapText="1"/>
    </xf>
    <xf numFmtId="0" fontId="6" fillId="6" borderId="12" xfId="0" applyFont="1" applyFill="1" applyBorder="1"/>
    <xf numFmtId="0" fontId="10" fillId="5" borderId="12" xfId="0" applyFont="1" applyFill="1" applyBorder="1" applyAlignment="1">
      <alignment wrapText="1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3" xfId="0" applyNumberFormat="1" applyFont="1" applyBorder="1"/>
    <xf numFmtId="165" fontId="1" fillId="0" borderId="1" xfId="0" quotePrefix="1" applyNumberFormat="1" applyFont="1" applyFill="1" applyBorder="1"/>
    <xf numFmtId="165" fontId="1" fillId="0" borderId="0" xfId="0" quotePrefix="1" applyNumberFormat="1" applyFont="1" applyFill="1" applyBorder="1"/>
    <xf numFmtId="165" fontId="1" fillId="0" borderId="2" xfId="0" quotePrefix="1" applyNumberFormat="1" applyFont="1" applyFill="1" applyBorder="1"/>
    <xf numFmtId="165" fontId="1" fillId="0" borderId="4" xfId="0" quotePrefix="1" applyNumberFormat="1" applyFont="1" applyFill="1" applyBorder="1"/>
    <xf numFmtId="165" fontId="1" fillId="0" borderId="6" xfId="0" quotePrefix="1" applyNumberFormat="1" applyFont="1" applyFill="1" applyBorder="1"/>
    <xf numFmtId="165" fontId="1" fillId="0" borderId="7" xfId="0" quotePrefix="1" applyNumberFormat="1" applyFont="1" applyFill="1" applyBorder="1"/>
    <xf numFmtId="165" fontId="1" fillId="4" borderId="4" xfId="0" quotePrefix="1" applyNumberFormat="1" applyFont="1" applyFill="1" applyBorder="1"/>
    <xf numFmtId="165" fontId="1" fillId="4" borderId="0" xfId="0" quotePrefix="1" applyNumberFormat="1" applyFont="1" applyFill="1" applyBorder="1"/>
    <xf numFmtId="165" fontId="1" fillId="4" borderId="5" xfId="0" quotePrefix="1" applyNumberFormat="1" applyFont="1" applyFill="1" applyBorder="1"/>
    <xf numFmtId="0" fontId="2" fillId="0" borderId="0" xfId="0" applyFont="1" applyBorder="1"/>
    <xf numFmtId="0" fontId="1" fillId="4" borderId="1" xfId="0" applyFont="1" applyFill="1" applyBorder="1"/>
    <xf numFmtId="0" fontId="1" fillId="4" borderId="4" xfId="0" applyFont="1" applyFill="1" applyBorder="1"/>
    <xf numFmtId="0" fontId="1" fillId="4" borderId="6" xfId="0" applyFont="1" applyFill="1" applyBorder="1"/>
    <xf numFmtId="0" fontId="2" fillId="0" borderId="0" xfId="0" applyFont="1" applyAlignment="1">
      <alignment wrapText="1"/>
    </xf>
    <xf numFmtId="0" fontId="14" fillId="5" borderId="12" xfId="0" applyFont="1" applyFill="1" applyBorder="1" applyAlignment="1">
      <alignment horizontal="center" wrapText="1"/>
    </xf>
    <xf numFmtId="1" fontId="0" fillId="5" borderId="2" xfId="0" applyNumberFormat="1" applyFill="1" applyBorder="1"/>
    <xf numFmtId="1" fontId="0" fillId="5" borderId="3" xfId="0" applyNumberFormat="1" applyFill="1" applyBorder="1"/>
    <xf numFmtId="1" fontId="0" fillId="5" borderId="0" xfId="0" applyNumberFormat="1" applyFill="1" applyBorder="1"/>
    <xf numFmtId="1" fontId="0" fillId="5" borderId="5" xfId="0" applyNumberFormat="1" applyFill="1" applyBorder="1"/>
    <xf numFmtId="1" fontId="0" fillId="5" borderId="7" xfId="0" applyNumberFormat="1" applyFill="1" applyBorder="1"/>
    <xf numFmtId="1" fontId="0" fillId="5" borderId="8" xfId="0" applyNumberFormat="1" applyFill="1" applyBorder="1"/>
    <xf numFmtId="0" fontId="9" fillId="3" borderId="0" xfId="0" applyFont="1" applyFill="1"/>
    <xf numFmtId="0" fontId="7" fillId="0" borderId="0" xfId="0" applyFont="1" applyFill="1"/>
    <xf numFmtId="165" fontId="0" fillId="4" borderId="4" xfId="0" applyNumberFormat="1" applyFill="1" applyBorder="1"/>
    <xf numFmtId="165" fontId="0" fillId="4" borderId="0" xfId="0" applyNumberFormat="1" applyFill="1" applyBorder="1"/>
    <xf numFmtId="165" fontId="0" fillId="4" borderId="5" xfId="0" applyNumberFormat="1" applyFill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1" xfId="0" applyNumberFormat="1" applyBorder="1"/>
    <xf numFmtId="164" fontId="0" fillId="0" borderId="4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164" fontId="1" fillId="0" borderId="0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0" fontId="15" fillId="6" borderId="12" xfId="0" applyFont="1" applyFill="1" applyBorder="1" applyAlignment="1">
      <alignment wrapText="1"/>
    </xf>
    <xf numFmtId="0" fontId="16" fillId="5" borderId="16" xfId="0" applyFont="1" applyFill="1" applyBorder="1"/>
    <xf numFmtId="0" fontId="15" fillId="7" borderId="12" xfId="0" applyFont="1" applyFill="1" applyBorder="1" applyAlignment="1">
      <alignment wrapText="1"/>
    </xf>
    <xf numFmtId="0" fontId="17" fillId="6" borderId="12" xfId="0" applyFont="1" applyFill="1" applyBorder="1" applyAlignment="1">
      <alignment wrapText="1"/>
    </xf>
    <xf numFmtId="0" fontId="17" fillId="2" borderId="12" xfId="0" applyFont="1" applyFill="1" applyBorder="1" applyAlignment="1">
      <alignment wrapText="1"/>
    </xf>
    <xf numFmtId="0" fontId="17" fillId="7" borderId="12" xfId="0" applyFont="1" applyFill="1" applyBorder="1" applyAlignment="1">
      <alignment wrapText="1"/>
    </xf>
    <xf numFmtId="0" fontId="14" fillId="5" borderId="11" xfId="0" applyFont="1" applyFill="1" applyBorder="1" applyAlignment="1">
      <alignment horizontal="center" wrapText="1"/>
    </xf>
    <xf numFmtId="0" fontId="17" fillId="6" borderId="11" xfId="0" applyFont="1" applyFill="1" applyBorder="1" applyAlignment="1">
      <alignment wrapText="1"/>
    </xf>
    <xf numFmtId="0" fontId="0" fillId="0" borderId="0" xfId="0" applyBorder="1"/>
    <xf numFmtId="0" fontId="0" fillId="0" borderId="7" xfId="0" applyBorder="1"/>
    <xf numFmtId="0" fontId="0" fillId="5" borderId="3" xfId="0" applyFill="1" applyBorder="1"/>
    <xf numFmtId="0" fontId="0" fillId="5" borderId="5" xfId="0" applyFill="1" applyBorder="1"/>
    <xf numFmtId="0" fontId="0" fillId="5" borderId="8" xfId="0" applyFill="1" applyBorder="1"/>
    <xf numFmtId="0" fontId="0" fillId="0" borderId="5" xfId="0" applyBorder="1"/>
    <xf numFmtId="165" fontId="0" fillId="0" borderId="5" xfId="0" quotePrefix="1" applyNumberFormat="1" applyBorder="1"/>
    <xf numFmtId="9" fontId="0" fillId="0" borderId="6" xfId="0" applyNumberFormat="1" applyBorder="1"/>
    <xf numFmtId="0" fontId="17" fillId="3" borderId="12" xfId="0" applyFont="1" applyFill="1" applyBorder="1"/>
    <xf numFmtId="0" fontId="7" fillId="5" borderId="17" xfId="0" applyFont="1" applyFill="1" applyBorder="1"/>
    <xf numFmtId="166" fontId="0" fillId="0" borderId="1" xfId="0" applyNumberFormat="1" applyBorder="1"/>
    <xf numFmtId="166" fontId="0" fillId="0" borderId="2" xfId="0" applyNumberFormat="1" applyBorder="1"/>
    <xf numFmtId="166" fontId="0" fillId="0" borderId="3" xfId="0" applyNumberFormat="1" applyBorder="1"/>
    <xf numFmtId="166" fontId="0" fillId="0" borderId="4" xfId="0" applyNumberFormat="1" applyBorder="1"/>
    <xf numFmtId="166" fontId="0" fillId="0" borderId="0" xfId="0" applyNumberFormat="1" applyBorder="1"/>
    <xf numFmtId="166" fontId="0" fillId="0" borderId="5" xfId="0" applyNumberFormat="1" applyBorder="1"/>
    <xf numFmtId="166" fontId="0" fillId="0" borderId="6" xfId="0" applyNumberFormat="1" applyBorder="1"/>
    <xf numFmtId="166" fontId="0" fillId="0" borderId="7" xfId="0" applyNumberFormat="1" applyBorder="1"/>
    <xf numFmtId="166" fontId="0" fillId="0" borderId="8" xfId="0" applyNumberFormat="1" applyBorder="1"/>
    <xf numFmtId="0" fontId="10" fillId="5" borderId="15" xfId="0" applyFont="1" applyFill="1" applyBorder="1" applyAlignment="1">
      <alignment horizontal="center" wrapText="1"/>
    </xf>
    <xf numFmtId="0" fontId="1" fillId="0" borderId="12" xfId="0" applyFont="1" applyBorder="1"/>
    <xf numFmtId="165" fontId="1" fillId="0" borderId="10" xfId="0" applyNumberFormat="1" applyFont="1" applyBorder="1"/>
    <xf numFmtId="165" fontId="1" fillId="0" borderId="11" xfId="0" applyNumberFormat="1" applyFont="1" applyBorder="1"/>
    <xf numFmtId="165" fontId="1" fillId="0" borderId="9" xfId="0" applyNumberFormat="1" applyFont="1" applyBorder="1"/>
    <xf numFmtId="165" fontId="1" fillId="0" borderId="12" xfId="0" applyNumberFormat="1" applyFont="1" applyBorder="1"/>
    <xf numFmtId="0" fontId="0" fillId="0" borderId="12" xfId="0" applyBorder="1"/>
    <xf numFmtId="164" fontId="0" fillId="0" borderId="10" xfId="0" applyNumberFormat="1" applyBorder="1"/>
    <xf numFmtId="164" fontId="0" fillId="0" borderId="11" xfId="0" applyNumberFormat="1" applyBorder="1"/>
    <xf numFmtId="0" fontId="0" fillId="0" borderId="12" xfId="0" applyFill="1" applyBorder="1"/>
    <xf numFmtId="166" fontId="0" fillId="0" borderId="9" xfId="0" applyNumberFormat="1" applyBorder="1"/>
    <xf numFmtId="166" fontId="0" fillId="0" borderId="10" xfId="0" applyNumberFormat="1" applyBorder="1"/>
    <xf numFmtId="166" fontId="0" fillId="0" borderId="11" xfId="0" applyNumberFormat="1" applyBorder="1"/>
    <xf numFmtId="165" fontId="0" fillId="0" borderId="9" xfId="0" applyNumberFormat="1" applyFont="1" applyBorder="1"/>
    <xf numFmtId="165" fontId="0" fillId="0" borderId="10" xfId="0" applyNumberFormat="1" applyFont="1" applyBorder="1"/>
    <xf numFmtId="165" fontId="0" fillId="0" borderId="11" xfId="0" applyNumberFormat="1" applyFont="1" applyBorder="1"/>
    <xf numFmtId="0" fontId="0" fillId="0" borderId="6" xfId="0" applyFont="1" applyBorder="1"/>
    <xf numFmtId="0" fontId="10" fillId="5" borderId="13" xfId="0" applyFont="1" applyFill="1" applyBorder="1" applyAlignment="1">
      <alignment wrapText="1"/>
    </xf>
    <xf numFmtId="0" fontId="4" fillId="0" borderId="0" xfId="0" applyFont="1" applyFill="1" applyBorder="1"/>
    <xf numFmtId="0" fontId="19" fillId="6" borderId="13" xfId="0" applyFont="1" applyFill="1" applyBorder="1"/>
    <xf numFmtId="0" fontId="19" fillId="6" borderId="14" xfId="0" applyFont="1" applyFill="1" applyBorder="1"/>
    <xf numFmtId="0" fontId="19" fillId="6" borderId="15" xfId="0" applyFont="1" applyFill="1" applyBorder="1"/>
    <xf numFmtId="9" fontId="1" fillId="0" borderId="0" xfId="0" applyNumberFormat="1" applyFont="1" applyBorder="1"/>
    <xf numFmtId="9" fontId="1" fillId="0" borderId="14" xfId="0" applyNumberFormat="1" applyFont="1" applyBorder="1"/>
    <xf numFmtId="9" fontId="1" fillId="0" borderId="15" xfId="0" applyNumberFormat="1" applyFont="1" applyBorder="1"/>
    <xf numFmtId="164" fontId="1" fillId="5" borderId="12" xfId="0" applyNumberFormat="1" applyFont="1" applyFill="1" applyBorder="1"/>
    <xf numFmtId="9" fontId="1" fillId="0" borderId="13" xfId="0" applyNumberFormat="1" applyFont="1" applyBorder="1"/>
    <xf numFmtId="164" fontId="1" fillId="0" borderId="11" xfId="0" applyNumberFormat="1" applyFont="1" applyBorder="1"/>
    <xf numFmtId="0" fontId="19" fillId="2" borderId="12" xfId="0" applyFont="1" applyFill="1" applyBorder="1"/>
    <xf numFmtId="9" fontId="1" fillId="0" borderId="13" xfId="0" applyNumberFormat="1" applyFont="1" applyFill="1" applyBorder="1"/>
    <xf numFmtId="9" fontId="1" fillId="0" borderId="14" xfId="0" applyNumberFormat="1" applyFont="1" applyFill="1" applyBorder="1"/>
    <xf numFmtId="9" fontId="1" fillId="0" borderId="15" xfId="0" applyNumberFormat="1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1" xfId="0" applyNumberFormat="1" applyFont="1" applyBorder="1"/>
    <xf numFmtId="2" fontId="1" fillId="0" borderId="2" xfId="0" applyNumberFormat="1" applyFont="1" applyBorder="1"/>
    <xf numFmtId="2" fontId="1" fillId="0" borderId="3" xfId="0" applyNumberFormat="1" applyFont="1" applyBorder="1"/>
    <xf numFmtId="2" fontId="1" fillId="0" borderId="4" xfId="0" applyNumberFormat="1" applyFont="1" applyBorder="1"/>
    <xf numFmtId="2" fontId="1" fillId="0" borderId="0" xfId="0" applyNumberFormat="1" applyFont="1" applyBorder="1"/>
    <xf numFmtId="2" fontId="1" fillId="0" borderId="5" xfId="0" applyNumberFormat="1" applyFont="1" applyBorder="1"/>
    <xf numFmtId="2" fontId="1" fillId="0" borderId="6" xfId="0" applyNumberFormat="1" applyFont="1" applyBorder="1"/>
    <xf numFmtId="2" fontId="1" fillId="0" borderId="7" xfId="0" applyNumberFormat="1" applyFont="1" applyBorder="1"/>
    <xf numFmtId="2" fontId="1" fillId="0" borderId="8" xfId="0" applyNumberFormat="1" applyFont="1" applyBorder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9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165" fontId="1" fillId="8" borderId="9" xfId="0" applyNumberFormat="1" applyFont="1" applyFill="1" applyBorder="1"/>
    <xf numFmtId="0" fontId="1" fillId="8" borderId="0" xfId="0" applyFont="1" applyFill="1"/>
    <xf numFmtId="0" fontId="1" fillId="8" borderId="0" xfId="0" applyFont="1" applyFill="1" applyBorder="1"/>
    <xf numFmtId="2" fontId="1" fillId="0" borderId="0" xfId="0" applyNumberFormat="1" applyFont="1"/>
    <xf numFmtId="164" fontId="1" fillId="0" borderId="10" xfId="0" applyNumberFormat="1" applyFont="1" applyBorder="1"/>
    <xf numFmtId="164" fontId="1" fillId="0" borderId="9" xfId="0" applyNumberFormat="1" applyFont="1" applyBorder="1"/>
    <xf numFmtId="0" fontId="15" fillId="2" borderId="12" xfId="0" applyFont="1" applyFill="1" applyBorder="1"/>
    <xf numFmtId="9" fontId="1" fillId="0" borderId="1" xfId="0" applyNumberFormat="1" applyFont="1" applyBorder="1"/>
    <xf numFmtId="9" fontId="1" fillId="0" borderId="2" xfId="0" applyNumberFormat="1" applyFont="1" applyBorder="1"/>
    <xf numFmtId="9" fontId="1" fillId="0" borderId="3" xfId="0" applyNumberFormat="1" applyFont="1" applyBorder="1"/>
    <xf numFmtId="9" fontId="1" fillId="0" borderId="4" xfId="0" applyNumberFormat="1" applyFont="1" applyBorder="1"/>
    <xf numFmtId="9" fontId="1" fillId="0" borderId="5" xfId="0" applyNumberFormat="1" applyFont="1" applyBorder="1"/>
    <xf numFmtId="9" fontId="1" fillId="0" borderId="6" xfId="0" applyNumberFormat="1" applyFont="1" applyBorder="1"/>
    <xf numFmtId="9" fontId="1" fillId="0" borderId="7" xfId="0" applyNumberFormat="1" applyFont="1" applyBorder="1"/>
    <xf numFmtId="9" fontId="1" fillId="0" borderId="8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4800A"/>
      <color rgb="FF0ECC0E"/>
      <color rgb="FFFF0000"/>
      <color rgb="FF00B0F0"/>
      <color rgb="FF7F7F7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8571136132334207"/>
          <c:y val="0.15109292943780228"/>
          <c:w val="0.81428863867665802"/>
          <c:h val="0.65966175639190305"/>
        </c:manualLayout>
      </c:layout>
      <c:barChart>
        <c:barDir val="col"/>
        <c:grouping val="clustered"/>
        <c:ser>
          <c:idx val="0"/>
          <c:order val="0"/>
          <c:tx>
            <c:v>BAU</c:v>
          </c:tx>
          <c:spPr>
            <a:solidFill>
              <a:srgbClr val="7F7F7F"/>
            </a:solidFill>
          </c:spPr>
          <c:cat>
            <c:numRef>
              <c:f>('Graph Urban Planning'!$M$4,'Graph Urban Planning'!$W$4,'Graph Urban Planning'!$AL$4)</c:f>
              <c:numCache>
                <c:formatCode>General</c:formatCode>
                <c:ptCount val="3"/>
                <c:pt idx="0">
                  <c:v>2010</c:v>
                </c:pt>
                <c:pt idx="1">
                  <c:v>2020</c:v>
                </c:pt>
                <c:pt idx="2">
                  <c:v>2035</c:v>
                </c:pt>
              </c:numCache>
            </c:numRef>
          </c:cat>
          <c:val>
            <c:numRef>
              <c:f>('Graph Urban Planning'!$M$5,'Graph Urban Planning'!$W$5,'Graph Urban Planning'!$AL$5)</c:f>
              <c:numCache>
                <c:formatCode>0.00</c:formatCode>
                <c:ptCount val="3"/>
                <c:pt idx="0">
                  <c:v>211.70715512116865</c:v>
                </c:pt>
                <c:pt idx="1">
                  <c:v>286.13293511375201</c:v>
                </c:pt>
                <c:pt idx="2">
                  <c:v>420.1220650685172</c:v>
                </c:pt>
              </c:numCache>
            </c:numRef>
          </c:val>
        </c:ser>
        <c:ser>
          <c:idx val="1"/>
          <c:order val="1"/>
          <c:tx>
            <c:v>High Sprawl</c:v>
          </c:tx>
          <c:spPr>
            <a:solidFill>
              <a:srgbClr val="FF0000"/>
            </a:solidFill>
          </c:spPr>
          <c:cat>
            <c:numRef>
              <c:f>('Graph Urban Planning'!$M$4,'Graph Urban Planning'!$W$4,'Graph Urban Planning'!$AL$4)</c:f>
              <c:numCache>
                <c:formatCode>General</c:formatCode>
                <c:ptCount val="3"/>
                <c:pt idx="0">
                  <c:v>2010</c:v>
                </c:pt>
                <c:pt idx="1">
                  <c:v>2020</c:v>
                </c:pt>
                <c:pt idx="2">
                  <c:v>2035</c:v>
                </c:pt>
              </c:numCache>
            </c:numRef>
          </c:cat>
          <c:val>
            <c:numRef>
              <c:f>('Graph Urban Planning'!$M$6,'Graph Urban Planning'!$W$6,'Graph Urban Planning'!$AL$6)</c:f>
              <c:numCache>
                <c:formatCode>0.00</c:formatCode>
                <c:ptCount val="3"/>
                <c:pt idx="0">
                  <c:v>211.70715512116865</c:v>
                </c:pt>
                <c:pt idx="1">
                  <c:v>297.43911463433489</c:v>
                </c:pt>
                <c:pt idx="2">
                  <c:v>460.36975728793345</c:v>
                </c:pt>
              </c:numCache>
            </c:numRef>
          </c:val>
        </c:ser>
        <c:ser>
          <c:idx val="2"/>
          <c:order val="2"/>
          <c:tx>
            <c:v>Constant Density</c:v>
          </c:tx>
          <c:spPr>
            <a:solidFill>
              <a:srgbClr val="00B0F0"/>
            </a:solidFill>
          </c:spPr>
          <c:cat>
            <c:numRef>
              <c:f>('Graph Urban Planning'!$M$4,'Graph Urban Planning'!$W$4,'Graph Urban Planning'!$AL$4)</c:f>
              <c:numCache>
                <c:formatCode>General</c:formatCode>
                <c:ptCount val="3"/>
                <c:pt idx="0">
                  <c:v>2010</c:v>
                </c:pt>
                <c:pt idx="1">
                  <c:v>2020</c:v>
                </c:pt>
                <c:pt idx="2">
                  <c:v>2035</c:v>
                </c:pt>
              </c:numCache>
            </c:numRef>
          </c:cat>
          <c:val>
            <c:numRef>
              <c:f>('Graph Urban Planning'!$M$7,'Graph Urban Planning'!$W$7,'Graph Urban Planning'!$AL$7)</c:f>
              <c:numCache>
                <c:formatCode>0.00</c:formatCode>
                <c:ptCount val="3"/>
                <c:pt idx="0">
                  <c:v>211.70715512116865</c:v>
                </c:pt>
                <c:pt idx="1">
                  <c:v>280.0103350545528</c:v>
                </c:pt>
                <c:pt idx="2">
                  <c:v>391.67521223918715</c:v>
                </c:pt>
              </c:numCache>
            </c:numRef>
          </c:val>
        </c:ser>
        <c:ser>
          <c:idx val="3"/>
          <c:order val="3"/>
          <c:tx>
            <c:v>Fixed Urban Land</c:v>
          </c:tx>
          <c:spPr>
            <a:solidFill>
              <a:srgbClr val="0ECC0E"/>
            </a:solidFill>
          </c:spPr>
          <c:cat>
            <c:numRef>
              <c:f>('Graph Urban Planning'!$M$4,'Graph Urban Planning'!$W$4,'Graph Urban Planning'!$AL$4)</c:f>
              <c:numCache>
                <c:formatCode>General</c:formatCode>
                <c:ptCount val="3"/>
                <c:pt idx="0">
                  <c:v>2010</c:v>
                </c:pt>
                <c:pt idx="1">
                  <c:v>2020</c:v>
                </c:pt>
                <c:pt idx="2">
                  <c:v>2035</c:v>
                </c:pt>
              </c:numCache>
            </c:numRef>
          </c:cat>
          <c:val>
            <c:numRef>
              <c:f>('Graph Urban Planning'!$M$8,'Graph Urban Planning'!$W$8,'Graph Urban Planning'!$AL$8)</c:f>
              <c:numCache>
                <c:formatCode>0.00</c:formatCode>
                <c:ptCount val="3"/>
                <c:pt idx="0">
                  <c:v>211.70715512116865</c:v>
                </c:pt>
                <c:pt idx="1">
                  <c:v>276.96805705787278</c:v>
                </c:pt>
                <c:pt idx="2">
                  <c:v>375.37437867124487</c:v>
                </c:pt>
              </c:numCache>
            </c:numRef>
          </c:val>
        </c:ser>
        <c:axId val="86068224"/>
        <c:axId val="86082304"/>
      </c:barChart>
      <c:catAx>
        <c:axId val="8606822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20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6082304"/>
        <c:crosses val="autoZero"/>
        <c:auto val="1"/>
        <c:lblAlgn val="ctr"/>
        <c:lblOffset val="100"/>
      </c:catAx>
      <c:valAx>
        <c:axId val="86082304"/>
        <c:scaling>
          <c:orientation val="minMax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sz="1800" b="1">
                    <a:latin typeface="Arial" pitchFamily="34" charset="0"/>
                    <a:cs typeface="Arial" pitchFamily="34" charset="0"/>
                  </a:defRPr>
                </a:pPr>
                <a:r>
                  <a:rPr lang="en-US" sz="1800" b="1">
                    <a:latin typeface="Arial" pitchFamily="34" charset="0"/>
                    <a:cs typeface="Arial" pitchFamily="34" charset="0"/>
                  </a:rPr>
                  <a:t>Vehicles/1000 People</a:t>
                </a:r>
              </a:p>
              <a:p>
                <a:pPr>
                  <a:defRPr sz="1800" b="1">
                    <a:latin typeface="Arial" pitchFamily="34" charset="0"/>
                    <a:cs typeface="Arial" pitchFamily="34" charset="0"/>
                  </a:defRPr>
                </a:pPr>
                <a:endParaRPr lang="en-US" sz="1800" b="1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3.3553295619214175E-5"/>
              <c:y val="0.20458651203814948"/>
            </c:manualLayout>
          </c:layout>
        </c:title>
        <c:numFmt formatCode="General" sourceLinked="0"/>
        <c:tickLblPos val="nextTo"/>
        <c:txPr>
          <a:bodyPr/>
          <a:lstStyle/>
          <a:p>
            <a:pPr>
              <a:defRPr sz="1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60682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1281644966527316"/>
          <c:y val="1.1970441624543261E-2"/>
          <c:w val="0.86050913331289913"/>
          <c:h val="0.1163640062905773"/>
        </c:manualLayout>
      </c:layout>
      <c:txPr>
        <a:bodyPr/>
        <a:lstStyle/>
        <a:p>
          <a:pPr>
            <a:defRPr sz="15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3972921794346746"/>
          <c:y val="0.17650872959356401"/>
          <c:w val="0.85806154432545745"/>
          <c:h val="0.6595603600238148"/>
        </c:manualLayout>
      </c:layout>
      <c:barChart>
        <c:barDir val="col"/>
        <c:grouping val="clustered"/>
        <c:ser>
          <c:idx val="0"/>
          <c:order val="0"/>
          <c:tx>
            <c:v>BAU</c:v>
          </c:tx>
          <c:spPr>
            <a:solidFill>
              <a:srgbClr val="7F7F7F"/>
            </a:solidFill>
          </c:spPr>
          <c:cat>
            <c:numRef>
              <c:f>('Graph Urban Planning'!$M$29,'Graph Urban Planning'!$W$29,'Graph Urban Planning'!$AL$29)</c:f>
              <c:numCache>
                <c:formatCode>General</c:formatCode>
                <c:ptCount val="3"/>
                <c:pt idx="0">
                  <c:v>2010</c:v>
                </c:pt>
                <c:pt idx="1">
                  <c:v>2020</c:v>
                </c:pt>
                <c:pt idx="2">
                  <c:v>2035</c:v>
                </c:pt>
              </c:numCache>
            </c:numRef>
          </c:cat>
          <c:val>
            <c:numRef>
              <c:f>('Graph Urban Planning'!$M$30,'Graph Urban Planning'!$W$30,'Graph Urban Planning'!$AL$30)</c:f>
              <c:numCache>
                <c:formatCode>0.00</c:formatCode>
                <c:ptCount val="3"/>
                <c:pt idx="0">
                  <c:v>663.5073450482821</c:v>
                </c:pt>
                <c:pt idx="1">
                  <c:v>719.30781346791423</c:v>
                </c:pt>
                <c:pt idx="2">
                  <c:v>755.75501361235547</c:v>
                </c:pt>
              </c:numCache>
            </c:numRef>
          </c:val>
        </c:ser>
        <c:ser>
          <c:idx val="1"/>
          <c:order val="1"/>
          <c:tx>
            <c:v>High Sprawl</c:v>
          </c:tx>
          <c:spPr>
            <a:solidFill>
              <a:srgbClr val="FF0000"/>
            </a:solidFill>
          </c:spPr>
          <c:cat>
            <c:numRef>
              <c:f>('Graph Urban Planning'!$M$29,'Graph Urban Planning'!$W$29,'Graph Urban Planning'!$AL$29)</c:f>
              <c:numCache>
                <c:formatCode>General</c:formatCode>
                <c:ptCount val="3"/>
                <c:pt idx="0">
                  <c:v>2010</c:v>
                </c:pt>
                <c:pt idx="1">
                  <c:v>2020</c:v>
                </c:pt>
                <c:pt idx="2">
                  <c:v>2035</c:v>
                </c:pt>
              </c:numCache>
            </c:numRef>
          </c:cat>
          <c:val>
            <c:numRef>
              <c:f>('Graph Urban Planning'!$M$31,'Graph Urban Planning'!$W$31,'Graph Urban Planning'!$AL$31)</c:f>
              <c:numCache>
                <c:formatCode>0.00</c:formatCode>
                <c:ptCount val="3"/>
                <c:pt idx="0">
                  <c:v>663.69067779471595</c:v>
                </c:pt>
                <c:pt idx="1">
                  <c:v>798.38948695395084</c:v>
                </c:pt>
                <c:pt idx="2">
                  <c:v>940.80885400105922</c:v>
                </c:pt>
              </c:numCache>
            </c:numRef>
          </c:val>
        </c:ser>
        <c:ser>
          <c:idx val="2"/>
          <c:order val="2"/>
          <c:tx>
            <c:v>Constant Density</c:v>
          </c:tx>
          <c:spPr>
            <a:solidFill>
              <a:srgbClr val="00B0F0"/>
            </a:solidFill>
          </c:spPr>
          <c:cat>
            <c:numRef>
              <c:f>('Graph Urban Planning'!$M$29,'Graph Urban Planning'!$W$29,'Graph Urban Planning'!$AL$29)</c:f>
              <c:numCache>
                <c:formatCode>General</c:formatCode>
                <c:ptCount val="3"/>
                <c:pt idx="0">
                  <c:v>2010</c:v>
                </c:pt>
                <c:pt idx="1">
                  <c:v>2020</c:v>
                </c:pt>
                <c:pt idx="2">
                  <c:v>2035</c:v>
                </c:pt>
              </c:numCache>
            </c:numRef>
          </c:cat>
          <c:val>
            <c:numRef>
              <c:f>('Graph Urban Planning'!$M$32,'Graph Urban Planning'!$W$32,'Graph Urban Planning'!$AL$32)</c:f>
              <c:numCache>
                <c:formatCode>0.00</c:formatCode>
                <c:ptCount val="3"/>
                <c:pt idx="0">
                  <c:v>662.96982175232995</c:v>
                </c:pt>
                <c:pt idx="1">
                  <c:v>675.39259028341303</c:v>
                </c:pt>
                <c:pt idx="2">
                  <c:v>634.62229258654725</c:v>
                </c:pt>
              </c:numCache>
            </c:numRef>
          </c:val>
        </c:ser>
        <c:ser>
          <c:idx val="3"/>
          <c:order val="3"/>
          <c:tx>
            <c:v>Fixed Urban Land</c:v>
          </c:tx>
          <c:spPr>
            <a:solidFill>
              <a:srgbClr val="0ECC0E"/>
            </a:solidFill>
          </c:spPr>
          <c:cat>
            <c:numRef>
              <c:f>('Graph Urban Planning'!$M$29,'Graph Urban Planning'!$W$29,'Graph Urban Planning'!$AL$29)</c:f>
              <c:numCache>
                <c:formatCode>General</c:formatCode>
                <c:ptCount val="3"/>
                <c:pt idx="0">
                  <c:v>2010</c:v>
                </c:pt>
                <c:pt idx="1">
                  <c:v>2020</c:v>
                </c:pt>
                <c:pt idx="2">
                  <c:v>2035</c:v>
                </c:pt>
              </c:numCache>
            </c:numRef>
          </c:cat>
          <c:val>
            <c:numRef>
              <c:f>('Graph Urban Planning'!$M$33,'Graph Urban Planning'!$W$33,'Graph Urban Planning'!$AL$33)</c:f>
              <c:numCache>
                <c:formatCode>0.00</c:formatCode>
                <c:ptCount val="3"/>
                <c:pt idx="0">
                  <c:v>662.91293235391686</c:v>
                </c:pt>
                <c:pt idx="1">
                  <c:v>655.08114441804707</c:v>
                </c:pt>
                <c:pt idx="2">
                  <c:v>574.55887498668358</c:v>
                </c:pt>
              </c:numCache>
            </c:numRef>
          </c:val>
        </c:ser>
        <c:axId val="86113280"/>
        <c:axId val="85603072"/>
      </c:barChart>
      <c:catAx>
        <c:axId val="8611328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20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5603072"/>
        <c:crosses val="autoZero"/>
        <c:auto val="1"/>
        <c:lblAlgn val="ctr"/>
        <c:lblOffset val="100"/>
      </c:catAx>
      <c:valAx>
        <c:axId val="8560307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800" b="1">
                    <a:latin typeface="Arial" pitchFamily="34" charset="0"/>
                    <a:cs typeface="Arial" pitchFamily="34" charset="0"/>
                  </a:defRPr>
                </a:pPr>
                <a:r>
                  <a:rPr lang="en-US" sz="1800" b="1">
                    <a:latin typeface="Arial" pitchFamily="34" charset="0"/>
                    <a:cs typeface="Arial" pitchFamily="34" charset="0"/>
                  </a:rPr>
                  <a:t>MTOE</a:t>
                </a:r>
              </a:p>
            </c:rich>
          </c:tx>
          <c:layout/>
        </c:title>
        <c:numFmt formatCode="General" sourceLinked="0"/>
        <c:tickLblPos val="nextTo"/>
        <c:txPr>
          <a:bodyPr/>
          <a:lstStyle/>
          <a:p>
            <a:pPr>
              <a:defRPr sz="1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61132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1281638432951885"/>
          <c:y val="1.1970323016553843E-2"/>
          <c:w val="0.86050913331289935"/>
          <c:h val="0.1671954990774713"/>
        </c:manualLayout>
      </c:layout>
      <c:txPr>
        <a:bodyPr/>
        <a:lstStyle/>
        <a:p>
          <a:pPr>
            <a:defRPr sz="15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644475080995382"/>
          <c:y val="0.13414893378600506"/>
          <c:w val="0.83334325416939392"/>
          <c:h val="0.7019199329528486"/>
        </c:manualLayout>
      </c:layout>
      <c:barChart>
        <c:barDir val="col"/>
        <c:grouping val="clustered"/>
        <c:ser>
          <c:idx val="0"/>
          <c:order val="0"/>
          <c:tx>
            <c:v>BAU</c:v>
          </c:tx>
          <c:spPr>
            <a:solidFill>
              <a:srgbClr val="7F7F7F"/>
            </a:solidFill>
          </c:spPr>
          <c:cat>
            <c:numRef>
              <c:f>('Graph Urban Planning'!$M$29,'Graph Urban Planning'!$W$29,'Graph Urban Planning'!$AL$29)</c:f>
              <c:numCache>
                <c:formatCode>General</c:formatCode>
                <c:ptCount val="3"/>
                <c:pt idx="0">
                  <c:v>2010</c:v>
                </c:pt>
                <c:pt idx="1">
                  <c:v>2020</c:v>
                </c:pt>
                <c:pt idx="2">
                  <c:v>2035</c:v>
                </c:pt>
              </c:numCache>
            </c:numRef>
          </c:cat>
          <c:val>
            <c:numRef>
              <c:f>('Graph Urban Planning'!$M$54,'Graph Urban Planning'!$W$54,'Graph Urban Planning'!$AL$54)</c:f>
              <c:numCache>
                <c:formatCode>0.00</c:formatCode>
                <c:ptCount val="3"/>
                <c:pt idx="0">
                  <c:v>2061.9385337251679</c:v>
                </c:pt>
                <c:pt idx="1">
                  <c:v>2255.5470071282753</c:v>
                </c:pt>
                <c:pt idx="2">
                  <c:v>2498.9115010960577</c:v>
                </c:pt>
              </c:numCache>
            </c:numRef>
          </c:val>
        </c:ser>
        <c:ser>
          <c:idx val="1"/>
          <c:order val="1"/>
          <c:tx>
            <c:v>High Sprawl</c:v>
          </c:tx>
          <c:spPr>
            <a:solidFill>
              <a:srgbClr val="FF0000"/>
            </a:solidFill>
          </c:spPr>
          <c:cat>
            <c:numRef>
              <c:f>('Graph Urban Planning'!$M$29,'Graph Urban Planning'!$W$29,'Graph Urban Planning'!$AL$29)</c:f>
              <c:numCache>
                <c:formatCode>General</c:formatCode>
                <c:ptCount val="3"/>
                <c:pt idx="0">
                  <c:v>2010</c:v>
                </c:pt>
                <c:pt idx="1">
                  <c:v>2020</c:v>
                </c:pt>
                <c:pt idx="2">
                  <c:v>2035</c:v>
                </c:pt>
              </c:numCache>
            </c:numRef>
          </c:cat>
          <c:val>
            <c:numRef>
              <c:f>('Graph Urban Planning'!$M$55,'Graph Urban Planning'!$W$55,'Graph Urban Planning'!$AL$55)</c:f>
              <c:numCache>
                <c:formatCode>0.00</c:formatCode>
                <c:ptCount val="3"/>
                <c:pt idx="0">
                  <c:v>2061.9385337251679</c:v>
                </c:pt>
                <c:pt idx="1">
                  <c:v>2504.6983348502677</c:v>
                </c:pt>
                <c:pt idx="2">
                  <c:v>3119.6023021187666</c:v>
                </c:pt>
              </c:numCache>
            </c:numRef>
          </c:val>
        </c:ser>
        <c:ser>
          <c:idx val="2"/>
          <c:order val="2"/>
          <c:tx>
            <c:v>Constant Density</c:v>
          </c:tx>
          <c:spPr>
            <a:solidFill>
              <a:srgbClr val="00B0F0"/>
            </a:solidFill>
          </c:spPr>
          <c:cat>
            <c:numRef>
              <c:f>('Graph Urban Planning'!$M$29,'Graph Urban Planning'!$W$29,'Graph Urban Planning'!$AL$29)</c:f>
              <c:numCache>
                <c:formatCode>General</c:formatCode>
                <c:ptCount val="3"/>
                <c:pt idx="0">
                  <c:v>2010</c:v>
                </c:pt>
                <c:pt idx="1">
                  <c:v>2020</c:v>
                </c:pt>
                <c:pt idx="2">
                  <c:v>2035</c:v>
                </c:pt>
              </c:numCache>
            </c:numRef>
          </c:cat>
          <c:val>
            <c:numRef>
              <c:f>('Graph Urban Planning'!$M$56,'Graph Urban Planning'!$W$56,'Graph Urban Planning'!$AL$56)</c:f>
              <c:numCache>
                <c:formatCode>0.00</c:formatCode>
                <c:ptCount val="3"/>
                <c:pt idx="0">
                  <c:v>2061.9385337251679</c:v>
                </c:pt>
                <c:pt idx="1">
                  <c:v>2117.4853987708043</c:v>
                </c:pt>
                <c:pt idx="2">
                  <c:v>2095.9626867271804</c:v>
                </c:pt>
              </c:numCache>
            </c:numRef>
          </c:val>
        </c:ser>
        <c:ser>
          <c:idx val="3"/>
          <c:order val="3"/>
          <c:tx>
            <c:v>Fixed Urban Land</c:v>
          </c:tx>
          <c:spPr>
            <a:solidFill>
              <a:srgbClr val="0ECC0E"/>
            </a:solidFill>
          </c:spPr>
          <c:cat>
            <c:numRef>
              <c:f>('Graph Urban Planning'!$M$29,'Graph Urban Planning'!$W$29,'Graph Urban Planning'!$AL$29)</c:f>
              <c:numCache>
                <c:formatCode>General</c:formatCode>
                <c:ptCount val="3"/>
                <c:pt idx="0">
                  <c:v>2010</c:v>
                </c:pt>
                <c:pt idx="1">
                  <c:v>2020</c:v>
                </c:pt>
                <c:pt idx="2">
                  <c:v>2035</c:v>
                </c:pt>
              </c:numCache>
            </c:numRef>
          </c:cat>
          <c:val>
            <c:numRef>
              <c:f>('Graph Urban Planning'!$M$57,'Graph Urban Planning'!$W$57,'Graph Urban Planning'!$AL$57)</c:f>
              <c:numCache>
                <c:formatCode>0.00</c:formatCode>
                <c:ptCount val="3"/>
                <c:pt idx="0">
                  <c:v>2061.9385337251679</c:v>
                </c:pt>
                <c:pt idx="1">
                  <c:v>2053.6146754862057</c:v>
                </c:pt>
                <c:pt idx="2">
                  <c:v>1896.1625661519938</c:v>
                </c:pt>
              </c:numCache>
            </c:numRef>
          </c:val>
        </c:ser>
        <c:axId val="85633664"/>
        <c:axId val="86102400"/>
      </c:barChart>
      <c:catAx>
        <c:axId val="8563366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6102400"/>
        <c:crosses val="autoZero"/>
        <c:auto val="1"/>
        <c:lblAlgn val="ctr"/>
        <c:lblOffset val="100"/>
      </c:catAx>
      <c:valAx>
        <c:axId val="8610240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800" b="1"/>
                </a:pPr>
                <a:r>
                  <a:rPr lang="en-US" sz="1800" b="1" i="0" baseline="0"/>
                  <a:t>Million Tonnes CO</a:t>
                </a:r>
                <a:r>
                  <a:rPr lang="en-US" sz="1800" b="1" i="0" baseline="-25000"/>
                  <a:t>2</a:t>
                </a:r>
                <a:endParaRPr lang="en-US" sz="1800" b="1" i="0" baseline="0"/>
              </a:p>
            </c:rich>
          </c:tx>
          <c:layout/>
        </c:title>
        <c:numFmt formatCode="General" sourceLinked="0"/>
        <c:tickLblPos val="nextTo"/>
        <c:txPr>
          <a:bodyPr/>
          <a:lstStyle/>
          <a:p>
            <a:pPr>
              <a:defRPr sz="1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56336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3753473982134556"/>
          <c:y val="1.1970323016553847E-2"/>
          <c:w val="0.85638949148281363"/>
          <c:h val="0.16719549907747142"/>
        </c:manualLayout>
      </c:layout>
      <c:txPr>
        <a:bodyPr/>
        <a:lstStyle/>
        <a:p>
          <a:pPr>
            <a:defRPr sz="15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5826793556052429"/>
          <c:y val="0.32476756383552152"/>
          <c:w val="0.83952282670840461"/>
          <c:h val="0.51130152578185328"/>
        </c:manualLayout>
      </c:layout>
      <c:barChart>
        <c:barDir val="col"/>
        <c:grouping val="clustered"/>
        <c:ser>
          <c:idx val="0"/>
          <c:order val="0"/>
          <c:tx>
            <c:v>BAU</c:v>
          </c:tx>
          <c:spPr>
            <a:solidFill>
              <a:srgbClr val="7F7F7F"/>
            </a:solidFill>
          </c:spPr>
          <c:cat>
            <c:numRef>
              <c:f>('Graph Virtual Clean Car Race'!$W$4,'Graph Virtual Clean Car Race'!$AL$4)</c:f>
              <c:numCache>
                <c:formatCode>General</c:formatCode>
                <c:ptCount val="2"/>
                <c:pt idx="0">
                  <c:v>2020</c:v>
                </c:pt>
                <c:pt idx="1">
                  <c:v>2035</c:v>
                </c:pt>
              </c:numCache>
            </c:numRef>
          </c:cat>
          <c:val>
            <c:numRef>
              <c:f>('Graph Virtual Clean Car Race'!$W$5,'Graph Virtual Clean Car Race'!$AL$5)</c:f>
              <c:numCache>
                <c:formatCode>0%</c:formatCode>
                <c:ptCount val="2"/>
                <c:pt idx="0">
                  <c:v>2.0898346109270612E-2</c:v>
                </c:pt>
                <c:pt idx="1">
                  <c:v>9.7743952128408099E-2</c:v>
                </c:pt>
              </c:numCache>
            </c:numRef>
          </c:val>
        </c:ser>
        <c:ser>
          <c:idx val="1"/>
          <c:order val="1"/>
          <c:tx>
            <c:v>Hyper Car Transition</c:v>
          </c:tx>
          <c:spPr>
            <a:solidFill>
              <a:srgbClr val="0ECC0E"/>
            </a:solidFill>
          </c:spPr>
          <c:cat>
            <c:numRef>
              <c:f>('Graph Virtual Clean Car Race'!$W$4,'Graph Virtual Clean Car Race'!$AL$4)</c:f>
              <c:numCache>
                <c:formatCode>General</c:formatCode>
                <c:ptCount val="2"/>
                <c:pt idx="0">
                  <c:v>2020</c:v>
                </c:pt>
                <c:pt idx="1">
                  <c:v>2035</c:v>
                </c:pt>
              </c:numCache>
            </c:numRef>
          </c:cat>
          <c:val>
            <c:numRef>
              <c:f>('Graph Virtual Clean Car Race'!$W$6,'Graph Virtual Clean Car Race'!$AL$6)</c:f>
              <c:numCache>
                <c:formatCode>0%</c:formatCode>
                <c:ptCount val="2"/>
                <c:pt idx="0">
                  <c:v>0.19814905421679738</c:v>
                </c:pt>
                <c:pt idx="1">
                  <c:v>0.5882031162157757</c:v>
                </c:pt>
              </c:numCache>
            </c:numRef>
          </c:val>
        </c:ser>
        <c:ser>
          <c:idx val="2"/>
          <c:order val="2"/>
          <c:tx>
            <c:v>Electric Vehicle Transition</c:v>
          </c:tx>
          <c:spPr>
            <a:solidFill>
              <a:srgbClr val="E4800A"/>
            </a:solidFill>
          </c:spPr>
          <c:cat>
            <c:numRef>
              <c:f>('Graph Virtual Clean Car Race'!$W$4,'Graph Virtual Clean Car Race'!$AL$4)</c:f>
              <c:numCache>
                <c:formatCode>General</c:formatCode>
                <c:ptCount val="2"/>
                <c:pt idx="0">
                  <c:v>2020</c:v>
                </c:pt>
                <c:pt idx="1">
                  <c:v>2035</c:v>
                </c:pt>
              </c:numCache>
            </c:numRef>
          </c:cat>
          <c:val>
            <c:numRef>
              <c:f>('Graph Virtual Clean Car Race'!$W$7,'Graph Virtual Clean Car Race'!$AL$7)</c:f>
              <c:numCache>
                <c:formatCode>0%</c:formatCode>
                <c:ptCount val="2"/>
                <c:pt idx="0">
                  <c:v>0.19814905421679738</c:v>
                </c:pt>
                <c:pt idx="1">
                  <c:v>0.5882031162157757</c:v>
                </c:pt>
              </c:numCache>
            </c:numRef>
          </c:val>
        </c:ser>
        <c:ser>
          <c:idx val="3"/>
          <c:order val="3"/>
          <c:tx>
            <c:v>Hydrogen Vehicle Transition</c:v>
          </c:tx>
          <c:spPr>
            <a:solidFill>
              <a:srgbClr val="0000FF"/>
            </a:solidFill>
          </c:spPr>
          <c:cat>
            <c:numRef>
              <c:f>('Graph Virtual Clean Car Race'!$W$4,'Graph Virtual Clean Car Race'!$AL$4)</c:f>
              <c:numCache>
                <c:formatCode>General</c:formatCode>
                <c:ptCount val="2"/>
                <c:pt idx="0">
                  <c:v>2020</c:v>
                </c:pt>
                <c:pt idx="1">
                  <c:v>2035</c:v>
                </c:pt>
              </c:numCache>
            </c:numRef>
          </c:cat>
          <c:val>
            <c:numRef>
              <c:f>('Graph Virtual Clean Car Race'!$W$8,'Graph Virtual Clean Car Race'!$AL$8)</c:f>
              <c:numCache>
                <c:formatCode>0%</c:formatCode>
                <c:ptCount val="2"/>
                <c:pt idx="0">
                  <c:v>0.19814905421679738</c:v>
                </c:pt>
                <c:pt idx="1">
                  <c:v>0.5882031162157757</c:v>
                </c:pt>
              </c:numCache>
            </c:numRef>
          </c:val>
        </c:ser>
        <c:ser>
          <c:idx val="4"/>
          <c:order val="4"/>
          <c:tx>
            <c:v>Natural Gas Vehicle Transition</c:v>
          </c:tx>
          <c:spPr>
            <a:solidFill>
              <a:srgbClr val="00B0F0"/>
            </a:solidFill>
          </c:spPr>
          <c:cat>
            <c:numRef>
              <c:f>('Graph Virtual Clean Car Race'!$W$4,'Graph Virtual Clean Car Race'!$AL$4)</c:f>
              <c:numCache>
                <c:formatCode>General</c:formatCode>
                <c:ptCount val="2"/>
                <c:pt idx="0">
                  <c:v>2020</c:v>
                </c:pt>
                <c:pt idx="1">
                  <c:v>2035</c:v>
                </c:pt>
              </c:numCache>
            </c:numRef>
          </c:cat>
          <c:val>
            <c:numRef>
              <c:f>('Graph Virtual Clean Car Race'!$W$9,'Graph Virtual Clean Car Race'!$AL$9)</c:f>
              <c:numCache>
                <c:formatCode>0%</c:formatCode>
                <c:ptCount val="2"/>
                <c:pt idx="0">
                  <c:v>0.19814905421679738</c:v>
                </c:pt>
                <c:pt idx="1">
                  <c:v>0.5882031162157757</c:v>
                </c:pt>
              </c:numCache>
            </c:numRef>
          </c:val>
        </c:ser>
        <c:axId val="86470656"/>
        <c:axId val="86472192"/>
      </c:barChart>
      <c:catAx>
        <c:axId val="8647065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20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6472192"/>
        <c:crosses val="autoZero"/>
        <c:auto val="1"/>
        <c:lblAlgn val="ctr"/>
        <c:lblOffset val="100"/>
      </c:catAx>
      <c:valAx>
        <c:axId val="86472192"/>
        <c:scaling>
          <c:orientation val="minMax"/>
          <c:max val="0.8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sz="1800" b="1">
                    <a:latin typeface="Arial" pitchFamily="34" charset="0"/>
                    <a:cs typeface="Arial" pitchFamily="34" charset="0"/>
                  </a:defRPr>
                </a:pPr>
                <a:r>
                  <a:rPr lang="en-US" sz="1800" b="1">
                    <a:latin typeface="Arial" pitchFamily="34" charset="0"/>
                    <a:cs typeface="Arial" pitchFamily="34" charset="0"/>
                  </a:rPr>
                  <a:t>Share of Fleet</a:t>
                </a:r>
              </a:p>
            </c:rich>
          </c:tx>
          <c:layout/>
        </c:title>
        <c:numFmt formatCode="0%" sourceLinked="0"/>
        <c:tickLblPos val="nextTo"/>
        <c:txPr>
          <a:bodyPr/>
          <a:lstStyle/>
          <a:p>
            <a:pPr>
              <a:defRPr sz="1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64706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4.0721436710066963E-2"/>
          <c:y val="1.1970441624543261E-2"/>
          <c:w val="0.93260421946403915"/>
          <c:h val="0.24767897376202241"/>
        </c:manualLayout>
      </c:layout>
      <c:txPr>
        <a:bodyPr/>
        <a:lstStyle/>
        <a:p>
          <a:pPr>
            <a:defRPr sz="15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5208836302150291"/>
          <c:y val="0.32476756383552158"/>
          <c:w val="0.84570239924742219"/>
          <c:h val="0.51130152578185317"/>
        </c:manualLayout>
      </c:layout>
      <c:barChart>
        <c:barDir val="col"/>
        <c:grouping val="clustered"/>
        <c:ser>
          <c:idx val="0"/>
          <c:order val="0"/>
          <c:tx>
            <c:v>BAU</c:v>
          </c:tx>
          <c:spPr>
            <a:solidFill>
              <a:srgbClr val="7F7F7F"/>
            </a:solidFill>
          </c:spPr>
          <c:cat>
            <c:numRef>
              <c:f>('Graph Virtual Clean Car Race'!$M$29,'Graph Virtual Clean Car Race'!$W$29,'Graph Virtual Clean Car Race'!$AL$29)</c:f>
              <c:numCache>
                <c:formatCode>General</c:formatCode>
                <c:ptCount val="3"/>
                <c:pt idx="0">
                  <c:v>2010</c:v>
                </c:pt>
                <c:pt idx="1">
                  <c:v>2020</c:v>
                </c:pt>
                <c:pt idx="2">
                  <c:v>2035</c:v>
                </c:pt>
              </c:numCache>
            </c:numRef>
          </c:cat>
          <c:val>
            <c:numRef>
              <c:f>('Graph Virtual Clean Car Race'!$M$30,'Graph Virtual Clean Car Race'!$W$30,'Graph Virtual Clean Car Race'!$AL$30)</c:f>
              <c:numCache>
                <c:formatCode>0.00</c:formatCode>
                <c:ptCount val="3"/>
                <c:pt idx="0">
                  <c:v>664.44431078573621</c:v>
                </c:pt>
                <c:pt idx="1">
                  <c:v>719.30781346791423</c:v>
                </c:pt>
                <c:pt idx="2">
                  <c:v>755.75501361235547</c:v>
                </c:pt>
              </c:numCache>
            </c:numRef>
          </c:val>
        </c:ser>
        <c:ser>
          <c:idx val="1"/>
          <c:order val="1"/>
          <c:tx>
            <c:v>Hyper Car Transition</c:v>
          </c:tx>
          <c:spPr>
            <a:solidFill>
              <a:srgbClr val="0ECC0E"/>
            </a:solidFill>
          </c:spPr>
          <c:cat>
            <c:numRef>
              <c:f>('Graph Virtual Clean Car Race'!$M$29,'Graph Virtual Clean Car Race'!$W$29,'Graph Virtual Clean Car Race'!$AL$29)</c:f>
              <c:numCache>
                <c:formatCode>General</c:formatCode>
                <c:ptCount val="3"/>
                <c:pt idx="0">
                  <c:v>2010</c:v>
                </c:pt>
                <c:pt idx="1">
                  <c:v>2020</c:v>
                </c:pt>
                <c:pt idx="2">
                  <c:v>2035</c:v>
                </c:pt>
              </c:numCache>
            </c:numRef>
          </c:cat>
          <c:val>
            <c:numRef>
              <c:f>('Graph Virtual Clean Car Race'!$M$31,'Graph Virtual Clean Car Race'!$W$31,'Graph Virtual Clean Car Race'!$AL$31)</c:f>
              <c:numCache>
                <c:formatCode>0.00</c:formatCode>
                <c:ptCount val="3"/>
                <c:pt idx="0">
                  <c:v>664.44431078573621</c:v>
                </c:pt>
                <c:pt idx="1">
                  <c:v>636.82937879507836</c:v>
                </c:pt>
                <c:pt idx="2">
                  <c:v>501.5119161948241</c:v>
                </c:pt>
              </c:numCache>
            </c:numRef>
          </c:val>
        </c:ser>
        <c:ser>
          <c:idx val="2"/>
          <c:order val="2"/>
          <c:tx>
            <c:v>Electric Vehicle Transition</c:v>
          </c:tx>
          <c:spPr>
            <a:solidFill>
              <a:srgbClr val="E4800A"/>
            </a:solidFill>
          </c:spPr>
          <c:cat>
            <c:numRef>
              <c:f>('Graph Virtual Clean Car Race'!$M$29,'Graph Virtual Clean Car Race'!$W$29,'Graph Virtual Clean Car Race'!$AL$29)</c:f>
              <c:numCache>
                <c:formatCode>General</c:formatCode>
                <c:ptCount val="3"/>
                <c:pt idx="0">
                  <c:v>2010</c:v>
                </c:pt>
                <c:pt idx="1">
                  <c:v>2020</c:v>
                </c:pt>
                <c:pt idx="2">
                  <c:v>2035</c:v>
                </c:pt>
              </c:numCache>
            </c:numRef>
          </c:cat>
          <c:val>
            <c:numRef>
              <c:f>('Graph Virtual Clean Car Race'!$M$32,'Graph Virtual Clean Car Race'!$W$32,'Graph Virtual Clean Car Race'!$AL$32)</c:f>
              <c:numCache>
                <c:formatCode>0.00</c:formatCode>
                <c:ptCount val="3"/>
                <c:pt idx="0">
                  <c:v>664.44431078573621</c:v>
                </c:pt>
                <c:pt idx="1">
                  <c:v>624.14441375139313</c:v>
                </c:pt>
                <c:pt idx="2">
                  <c:v>372.18733969310841</c:v>
                </c:pt>
              </c:numCache>
            </c:numRef>
          </c:val>
        </c:ser>
        <c:ser>
          <c:idx val="3"/>
          <c:order val="3"/>
          <c:tx>
            <c:v>Hydrogen Vehicle Transition</c:v>
          </c:tx>
          <c:spPr>
            <a:solidFill>
              <a:srgbClr val="0000FF"/>
            </a:solidFill>
          </c:spPr>
          <c:cat>
            <c:numRef>
              <c:f>('Graph Virtual Clean Car Race'!$M$29,'Graph Virtual Clean Car Race'!$W$29,'Graph Virtual Clean Car Race'!$AL$29)</c:f>
              <c:numCache>
                <c:formatCode>General</c:formatCode>
                <c:ptCount val="3"/>
                <c:pt idx="0">
                  <c:v>2010</c:v>
                </c:pt>
                <c:pt idx="1">
                  <c:v>2020</c:v>
                </c:pt>
                <c:pt idx="2">
                  <c:v>2035</c:v>
                </c:pt>
              </c:numCache>
            </c:numRef>
          </c:cat>
          <c:val>
            <c:numRef>
              <c:f>('Graph Virtual Clean Car Race'!$M$33,'Graph Virtual Clean Car Race'!$W$33,'Graph Virtual Clean Car Race'!$AL$33)</c:f>
              <c:numCache>
                <c:formatCode>0.00</c:formatCode>
                <c:ptCount val="3"/>
                <c:pt idx="0">
                  <c:v>664.44431078573621</c:v>
                </c:pt>
                <c:pt idx="1">
                  <c:v>624.14441375139313</c:v>
                </c:pt>
                <c:pt idx="2">
                  <c:v>372.18733969310841</c:v>
                </c:pt>
              </c:numCache>
            </c:numRef>
          </c:val>
        </c:ser>
        <c:ser>
          <c:idx val="4"/>
          <c:order val="4"/>
          <c:tx>
            <c:v>Natural Gas Vehicle Transition</c:v>
          </c:tx>
          <c:spPr>
            <a:solidFill>
              <a:srgbClr val="00B0F0"/>
            </a:solidFill>
          </c:spPr>
          <c:cat>
            <c:numRef>
              <c:f>('Graph Virtual Clean Car Race'!$M$29,'Graph Virtual Clean Car Race'!$W$29,'Graph Virtual Clean Car Race'!$AL$29)</c:f>
              <c:numCache>
                <c:formatCode>General</c:formatCode>
                <c:ptCount val="3"/>
                <c:pt idx="0">
                  <c:v>2010</c:v>
                </c:pt>
                <c:pt idx="1">
                  <c:v>2020</c:v>
                </c:pt>
                <c:pt idx="2">
                  <c:v>2035</c:v>
                </c:pt>
              </c:numCache>
            </c:numRef>
          </c:cat>
          <c:val>
            <c:numRef>
              <c:f>('Graph Virtual Clean Car Race'!$M$34,'Graph Virtual Clean Car Race'!$W$34,'Graph Virtual Clean Car Race'!$AL$34)</c:f>
              <c:numCache>
                <c:formatCode>0.00</c:formatCode>
                <c:ptCount val="3"/>
                <c:pt idx="0">
                  <c:v>664.44431078573621</c:v>
                </c:pt>
                <c:pt idx="1">
                  <c:v>624.14441375139313</c:v>
                </c:pt>
                <c:pt idx="2">
                  <c:v>372.18733969310841</c:v>
                </c:pt>
              </c:numCache>
            </c:numRef>
          </c:val>
        </c:ser>
        <c:axId val="86516096"/>
        <c:axId val="86517632"/>
      </c:barChart>
      <c:catAx>
        <c:axId val="8651609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20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6517632"/>
        <c:crosses val="autoZero"/>
        <c:auto val="1"/>
        <c:lblAlgn val="ctr"/>
        <c:lblOffset val="100"/>
      </c:catAx>
      <c:valAx>
        <c:axId val="8651763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>
                    <a:latin typeface="Arial" pitchFamily="34" charset="0"/>
                    <a:cs typeface="Arial" pitchFamily="34" charset="0"/>
                  </a:rPr>
                  <a:t>MTOE</a:t>
                </a:r>
              </a:p>
            </c:rich>
          </c:tx>
          <c:layout/>
        </c:title>
        <c:numFmt formatCode="General" sourceLinked="0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865160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9260154327119972E-2"/>
          <c:y val="1.1970323016553836E-2"/>
          <c:w val="0.91406550184697255"/>
          <c:h val="0.26038687383991282"/>
        </c:manualLayout>
      </c:layout>
      <c:txPr>
        <a:bodyPr/>
        <a:lstStyle/>
        <a:p>
          <a:pPr>
            <a:defRPr sz="15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729526031343897"/>
          <c:y val="0.27817193021661801"/>
          <c:w val="0.82583816014198008"/>
          <c:h val="0.53671732593761379"/>
        </c:manualLayout>
      </c:layout>
      <c:barChart>
        <c:barDir val="col"/>
        <c:grouping val="clustered"/>
        <c:ser>
          <c:idx val="0"/>
          <c:order val="0"/>
          <c:tx>
            <c:v>BAU</c:v>
          </c:tx>
          <c:spPr>
            <a:solidFill>
              <a:srgbClr val="7F7F7F"/>
            </a:solidFill>
          </c:spPr>
          <c:cat>
            <c:numRef>
              <c:f>('Graph Virtual Clean Car Race'!$M$29,'Graph Virtual Clean Car Race'!$W$29,'Graph Virtual Clean Car Race'!$AL$29)</c:f>
              <c:numCache>
                <c:formatCode>General</c:formatCode>
                <c:ptCount val="3"/>
                <c:pt idx="0">
                  <c:v>2010</c:v>
                </c:pt>
                <c:pt idx="1">
                  <c:v>2020</c:v>
                </c:pt>
                <c:pt idx="2">
                  <c:v>2035</c:v>
                </c:pt>
              </c:numCache>
            </c:numRef>
          </c:cat>
          <c:val>
            <c:numRef>
              <c:f>('Graph Virtual Clean Car Race'!$M$53,'Graph Virtual Clean Car Race'!$W$53,'Graph Virtual Clean Car Race'!$AL$53)</c:f>
              <c:numCache>
                <c:formatCode>0.00</c:formatCode>
                <c:ptCount val="3"/>
                <c:pt idx="0">
                  <c:v>2061.9385337251679</c:v>
                </c:pt>
                <c:pt idx="1">
                  <c:v>2255.5470071282753</c:v>
                </c:pt>
                <c:pt idx="2">
                  <c:v>2498.9115010960577</c:v>
                </c:pt>
              </c:numCache>
            </c:numRef>
          </c:val>
        </c:ser>
        <c:ser>
          <c:idx val="1"/>
          <c:order val="1"/>
          <c:tx>
            <c:v>Hyper Car Transition</c:v>
          </c:tx>
          <c:spPr>
            <a:solidFill>
              <a:srgbClr val="0ECC0E"/>
            </a:solidFill>
          </c:spPr>
          <c:cat>
            <c:numRef>
              <c:f>('Graph Virtual Clean Car Race'!$M$29,'Graph Virtual Clean Car Race'!$W$29,'Graph Virtual Clean Car Race'!$AL$29)</c:f>
              <c:numCache>
                <c:formatCode>General</c:formatCode>
                <c:ptCount val="3"/>
                <c:pt idx="0">
                  <c:v>2010</c:v>
                </c:pt>
                <c:pt idx="1">
                  <c:v>2020</c:v>
                </c:pt>
                <c:pt idx="2">
                  <c:v>2035</c:v>
                </c:pt>
              </c:numCache>
            </c:numRef>
          </c:cat>
          <c:val>
            <c:numRef>
              <c:f>('Graph Virtual Clean Car Race'!$M$54,'Graph Virtual Clean Car Race'!$W$54,'Graph Virtual Clean Car Race'!$AL$54)</c:f>
              <c:numCache>
                <c:formatCode>0.00</c:formatCode>
                <c:ptCount val="3"/>
                <c:pt idx="0">
                  <c:v>2064.7474235124141</c:v>
                </c:pt>
                <c:pt idx="1">
                  <c:v>1999.4807836380678</c:v>
                </c:pt>
                <c:pt idx="2">
                  <c:v>1705.1452331113417</c:v>
                </c:pt>
              </c:numCache>
            </c:numRef>
          </c:val>
        </c:ser>
        <c:ser>
          <c:idx val="2"/>
          <c:order val="2"/>
          <c:tx>
            <c:v>Electric Vehicle Transition</c:v>
          </c:tx>
          <c:spPr>
            <a:solidFill>
              <a:srgbClr val="E4800A"/>
            </a:solidFill>
          </c:spPr>
          <c:cat>
            <c:numRef>
              <c:f>('Graph Virtual Clean Car Race'!$M$29,'Graph Virtual Clean Car Race'!$W$29,'Graph Virtual Clean Car Race'!$AL$29)</c:f>
              <c:numCache>
                <c:formatCode>General</c:formatCode>
                <c:ptCount val="3"/>
                <c:pt idx="0">
                  <c:v>2010</c:v>
                </c:pt>
                <c:pt idx="1">
                  <c:v>2020</c:v>
                </c:pt>
                <c:pt idx="2">
                  <c:v>2035</c:v>
                </c:pt>
              </c:numCache>
            </c:numRef>
          </c:cat>
          <c:val>
            <c:numRef>
              <c:f>('Graph Virtual Clean Car Race'!$M$55,'Graph Virtual Clean Car Race'!$W$55,'Graph Virtual Clean Car Race'!$AL$55)</c:f>
              <c:numCache>
                <c:formatCode>0.00</c:formatCode>
                <c:ptCount val="3"/>
                <c:pt idx="0">
                  <c:v>2064.6915801806335</c:v>
                </c:pt>
                <c:pt idx="1">
                  <c:v>2195.2708084468472</c:v>
                </c:pt>
                <c:pt idx="2">
                  <c:v>2197.8446238387219</c:v>
                </c:pt>
              </c:numCache>
            </c:numRef>
          </c:val>
        </c:ser>
        <c:ser>
          <c:idx val="3"/>
          <c:order val="3"/>
          <c:tx>
            <c:v>Hydrogen Vehicle Transition</c:v>
          </c:tx>
          <c:spPr>
            <a:solidFill>
              <a:srgbClr val="0000FF"/>
            </a:solidFill>
          </c:spPr>
          <c:cat>
            <c:numRef>
              <c:f>('Graph Virtual Clean Car Race'!$M$29,'Graph Virtual Clean Car Race'!$W$29,'Graph Virtual Clean Car Race'!$AL$29)</c:f>
              <c:numCache>
                <c:formatCode>General</c:formatCode>
                <c:ptCount val="3"/>
                <c:pt idx="0">
                  <c:v>2010</c:v>
                </c:pt>
                <c:pt idx="1">
                  <c:v>2020</c:v>
                </c:pt>
                <c:pt idx="2">
                  <c:v>2035</c:v>
                </c:pt>
              </c:numCache>
            </c:numRef>
          </c:cat>
          <c:val>
            <c:numRef>
              <c:f>('Graph Virtual Clean Car Race'!$M$56,'Graph Virtual Clean Car Race'!$W$56,'Graph Virtual Clean Car Race'!$AL$56)</c:f>
              <c:numCache>
                <c:formatCode>0.00</c:formatCode>
                <c:ptCount val="3"/>
                <c:pt idx="0">
                  <c:v>2064.6912946690877</c:v>
                </c:pt>
                <c:pt idx="1">
                  <c:v>2323.8664599419494</c:v>
                </c:pt>
                <c:pt idx="2">
                  <c:v>2838.645103893854</c:v>
                </c:pt>
              </c:numCache>
            </c:numRef>
          </c:val>
        </c:ser>
        <c:ser>
          <c:idx val="4"/>
          <c:order val="4"/>
          <c:tx>
            <c:v>Natural Gas Vehicle Transition</c:v>
          </c:tx>
          <c:spPr>
            <a:solidFill>
              <a:srgbClr val="00B0F0"/>
            </a:solidFill>
          </c:spPr>
          <c:cat>
            <c:numRef>
              <c:f>('Graph Virtual Clean Car Race'!$M$29,'Graph Virtual Clean Car Race'!$W$29,'Graph Virtual Clean Car Race'!$AL$29)</c:f>
              <c:numCache>
                <c:formatCode>General</c:formatCode>
                <c:ptCount val="3"/>
                <c:pt idx="0">
                  <c:v>2010</c:v>
                </c:pt>
                <c:pt idx="1">
                  <c:v>2020</c:v>
                </c:pt>
                <c:pt idx="2">
                  <c:v>2035</c:v>
                </c:pt>
              </c:numCache>
            </c:numRef>
          </c:cat>
          <c:val>
            <c:numRef>
              <c:f>('Graph Virtual Clean Car Race'!$M$57,'Graph Virtual Clean Car Race'!$W$57,'Graph Virtual Clean Car Race'!$AL$57)</c:f>
              <c:numCache>
                <c:formatCode>0.00</c:formatCode>
                <c:ptCount val="3"/>
                <c:pt idx="0">
                  <c:v>2064.6912946690877</c:v>
                </c:pt>
                <c:pt idx="1">
                  <c:v>2212.6655159008287</c:v>
                </c:pt>
                <c:pt idx="2">
                  <c:v>2361.5331074224318</c:v>
                </c:pt>
              </c:numCache>
            </c:numRef>
          </c:val>
        </c:ser>
        <c:axId val="86565632"/>
        <c:axId val="86567168"/>
      </c:barChart>
      <c:catAx>
        <c:axId val="8656563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20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6567168"/>
        <c:crosses val="autoZero"/>
        <c:auto val="1"/>
        <c:lblAlgn val="ctr"/>
        <c:lblOffset val="100"/>
      </c:catAx>
      <c:valAx>
        <c:axId val="86567168"/>
        <c:scaling>
          <c:orientation val="minMax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 b="1" i="0" baseline="0"/>
                  <a:t>Million Tonnes CO</a:t>
                </a:r>
                <a:r>
                  <a:rPr lang="en-US" sz="1800" b="1" i="0" baseline="-25000"/>
                  <a:t>2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1223474834306494E-3"/>
              <c:y val="0.24428419667560144"/>
            </c:manualLayout>
          </c:layout>
        </c:title>
        <c:numFmt formatCode="General" sourceLinked="0"/>
        <c:tickLblPos val="nextTo"/>
        <c:txPr>
          <a:bodyPr/>
          <a:lstStyle/>
          <a:p>
            <a:pPr>
              <a:defRPr sz="1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65656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7.2965136682520221E-2"/>
          <c:y val="1.1970323016553843E-2"/>
          <c:w val="0.92582863464541165"/>
          <c:h val="0.21379124022100687"/>
        </c:manualLayout>
      </c:layout>
      <c:txPr>
        <a:bodyPr/>
        <a:lstStyle/>
        <a:p>
          <a:pPr>
            <a:defRPr sz="15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188818</xdr:colOff>
      <xdr:row>3</xdr:row>
      <xdr:rowOff>130549</xdr:rowOff>
    </xdr:from>
    <xdr:to>
      <xdr:col>8</xdr:col>
      <xdr:colOff>520511</xdr:colOff>
      <xdr:row>23</xdr:row>
      <xdr:rowOff>129429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178173</xdr:colOff>
      <xdr:row>27</xdr:row>
      <xdr:rowOff>136150</xdr:rowOff>
    </xdr:from>
    <xdr:to>
      <xdr:col>8</xdr:col>
      <xdr:colOff>505383</xdr:colOff>
      <xdr:row>48</xdr:row>
      <xdr:rowOff>75079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166728</xdr:colOff>
      <xdr:row>52</xdr:row>
      <xdr:rowOff>56430</xdr:rowOff>
    </xdr:from>
    <xdr:to>
      <xdr:col>8</xdr:col>
      <xdr:colOff>498421</xdr:colOff>
      <xdr:row>71</xdr:row>
      <xdr:rowOff>38983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274544</xdr:colOff>
      <xdr:row>3</xdr:row>
      <xdr:rowOff>197224</xdr:rowOff>
    </xdr:from>
    <xdr:to>
      <xdr:col>8</xdr:col>
      <xdr:colOff>644339</xdr:colOff>
      <xdr:row>22</xdr:row>
      <xdr:rowOff>129429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402852</xdr:colOff>
      <xdr:row>27</xdr:row>
      <xdr:rowOff>10645</xdr:rowOff>
    </xdr:from>
    <xdr:to>
      <xdr:col>8</xdr:col>
      <xdr:colOff>660586</xdr:colOff>
      <xdr:row>46</xdr:row>
      <xdr:rowOff>54349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512671</xdr:colOff>
      <xdr:row>50</xdr:row>
      <xdr:rowOff>31937</xdr:rowOff>
    </xdr:from>
    <xdr:to>
      <xdr:col>8</xdr:col>
      <xdr:colOff>653864</xdr:colOff>
      <xdr:row>69</xdr:row>
      <xdr:rowOff>21293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0</xdr:col>
      <xdr:colOff>1276351</xdr:colOff>
      <xdr:row>0</xdr:row>
      <xdr:rowOff>552450</xdr:rowOff>
    </xdr:to>
    <xdr:sp macro="" textlink="">
      <xdr:nvSpPr>
        <xdr:cNvPr id="2" name="TextBox 1"/>
        <xdr:cNvSpPr txBox="1"/>
      </xdr:nvSpPr>
      <xdr:spPr>
        <a:xfrm>
          <a:off x="95251" y="76200"/>
          <a:ext cx="118110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200" b="1">
              <a:solidFill>
                <a:schemeClr val="accent2">
                  <a:lumMod val="75000"/>
                </a:schemeClr>
              </a:solidFill>
            </a:rPr>
            <a:t>4 C02 Emission Categories</a:t>
          </a:r>
        </a:p>
      </xdr:txBody>
    </xdr:sp>
    <xdr:clientData/>
  </xdr:twoCellAnchor>
  <xdr:twoCellAnchor>
    <xdr:from>
      <xdr:col>0</xdr:col>
      <xdr:colOff>381001</xdr:colOff>
      <xdr:row>3</xdr:row>
      <xdr:rowOff>19050</xdr:rowOff>
    </xdr:from>
    <xdr:to>
      <xdr:col>0</xdr:col>
      <xdr:colOff>1533525</xdr:colOff>
      <xdr:row>6</xdr:row>
      <xdr:rowOff>123826</xdr:rowOff>
    </xdr:to>
    <xdr:sp macro="" textlink="">
      <xdr:nvSpPr>
        <xdr:cNvPr id="3" name="TextBox 2"/>
        <xdr:cNvSpPr txBox="1"/>
      </xdr:nvSpPr>
      <xdr:spPr>
        <a:xfrm>
          <a:off x="381001" y="1114425"/>
          <a:ext cx="1152524" cy="5334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200" b="1" i="0">
              <a:solidFill>
                <a:schemeClr val="accent2">
                  <a:lumMod val="75000"/>
                </a:schemeClr>
              </a:solidFill>
            </a:rPr>
            <a:t>8 Scenario</a:t>
          </a:r>
          <a:r>
            <a:rPr lang="en-US" sz="1200" b="1" i="0" baseline="0">
              <a:solidFill>
                <a:schemeClr val="accent2">
                  <a:lumMod val="75000"/>
                </a:schemeClr>
              </a:solidFill>
            </a:rPr>
            <a:t> Options</a:t>
          </a:r>
          <a:endParaRPr lang="en-US" sz="1200" b="1" i="0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xdr:twoCellAnchor>
    <xdr:from>
      <xdr:col>0</xdr:col>
      <xdr:colOff>647699</xdr:colOff>
      <xdr:row>18</xdr:row>
      <xdr:rowOff>19050</xdr:rowOff>
    </xdr:from>
    <xdr:to>
      <xdr:col>0</xdr:col>
      <xdr:colOff>1238250</xdr:colOff>
      <xdr:row>24</xdr:row>
      <xdr:rowOff>76200</xdr:rowOff>
    </xdr:to>
    <xdr:sp macro="" textlink="">
      <xdr:nvSpPr>
        <xdr:cNvPr id="4" name="Down Arrow 3"/>
        <xdr:cNvSpPr/>
      </xdr:nvSpPr>
      <xdr:spPr>
        <a:xfrm>
          <a:off x="647699" y="3257550"/>
          <a:ext cx="590551" cy="771525"/>
        </a:xfrm>
        <a:prstGeom prst="downArrow">
          <a:avLst/>
        </a:prstGeom>
        <a:solidFill>
          <a:schemeClr val="bg1">
            <a:lumMod val="85000"/>
            <a:alpha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1319213</xdr:colOff>
      <xdr:row>0</xdr:row>
      <xdr:rowOff>114298</xdr:rowOff>
    </xdr:from>
    <xdr:to>
      <xdr:col>0</xdr:col>
      <xdr:colOff>2209803</xdr:colOff>
      <xdr:row>0</xdr:row>
      <xdr:rowOff>581021</xdr:rowOff>
    </xdr:to>
    <xdr:sp macro="" textlink="">
      <xdr:nvSpPr>
        <xdr:cNvPr id="5" name="Down Arrow 4"/>
        <xdr:cNvSpPr/>
      </xdr:nvSpPr>
      <xdr:spPr>
        <a:xfrm rot="16200000">
          <a:off x="1531146" y="-97635"/>
          <a:ext cx="466723" cy="890590"/>
        </a:xfrm>
        <a:prstGeom prst="downArrow">
          <a:avLst/>
        </a:prstGeom>
        <a:solidFill>
          <a:schemeClr val="bg1">
            <a:lumMod val="85000"/>
            <a:alpha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657225</xdr:colOff>
      <xdr:row>42</xdr:row>
      <xdr:rowOff>9525</xdr:rowOff>
    </xdr:from>
    <xdr:to>
      <xdr:col>0</xdr:col>
      <xdr:colOff>1247776</xdr:colOff>
      <xdr:row>48</xdr:row>
      <xdr:rowOff>66675</xdr:rowOff>
    </xdr:to>
    <xdr:sp macro="" textlink="">
      <xdr:nvSpPr>
        <xdr:cNvPr id="6" name="Down Arrow 5"/>
        <xdr:cNvSpPr/>
      </xdr:nvSpPr>
      <xdr:spPr>
        <a:xfrm>
          <a:off x="657225" y="7705725"/>
          <a:ext cx="590551" cy="771525"/>
        </a:xfrm>
        <a:prstGeom prst="downArrow">
          <a:avLst/>
        </a:prstGeom>
        <a:solidFill>
          <a:schemeClr val="bg1">
            <a:lumMod val="85000"/>
            <a:alpha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676275</xdr:colOff>
      <xdr:row>67</xdr:row>
      <xdr:rowOff>0</xdr:rowOff>
    </xdr:from>
    <xdr:to>
      <xdr:col>0</xdr:col>
      <xdr:colOff>1266826</xdr:colOff>
      <xdr:row>72</xdr:row>
      <xdr:rowOff>200025</xdr:rowOff>
    </xdr:to>
    <xdr:sp macro="" textlink="">
      <xdr:nvSpPr>
        <xdr:cNvPr id="7" name="Down Arrow 6"/>
        <xdr:cNvSpPr/>
      </xdr:nvSpPr>
      <xdr:spPr>
        <a:xfrm>
          <a:off x="676275" y="11915775"/>
          <a:ext cx="590551" cy="771525"/>
        </a:xfrm>
        <a:prstGeom prst="downArrow">
          <a:avLst/>
        </a:prstGeom>
        <a:solidFill>
          <a:schemeClr val="bg1">
            <a:lumMod val="85000"/>
            <a:alpha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638175</xdr:colOff>
      <xdr:row>91</xdr:row>
      <xdr:rowOff>9525</xdr:rowOff>
    </xdr:from>
    <xdr:to>
      <xdr:col>0</xdr:col>
      <xdr:colOff>1228726</xdr:colOff>
      <xdr:row>96</xdr:row>
      <xdr:rowOff>209550</xdr:rowOff>
    </xdr:to>
    <xdr:sp macro="" textlink="">
      <xdr:nvSpPr>
        <xdr:cNvPr id="8" name="Down Arrow 7"/>
        <xdr:cNvSpPr/>
      </xdr:nvSpPr>
      <xdr:spPr>
        <a:xfrm>
          <a:off x="638175" y="14401800"/>
          <a:ext cx="590551" cy="771525"/>
        </a:xfrm>
        <a:prstGeom prst="downArrow">
          <a:avLst/>
        </a:prstGeom>
        <a:solidFill>
          <a:schemeClr val="bg1">
            <a:lumMod val="85000"/>
            <a:alpha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619125</xdr:colOff>
      <xdr:row>114</xdr:row>
      <xdr:rowOff>19050</xdr:rowOff>
    </xdr:from>
    <xdr:to>
      <xdr:col>0</xdr:col>
      <xdr:colOff>1209676</xdr:colOff>
      <xdr:row>120</xdr:row>
      <xdr:rowOff>76200</xdr:rowOff>
    </xdr:to>
    <xdr:sp macro="" textlink="">
      <xdr:nvSpPr>
        <xdr:cNvPr id="9" name="Down Arrow 8"/>
        <xdr:cNvSpPr/>
      </xdr:nvSpPr>
      <xdr:spPr>
        <a:xfrm>
          <a:off x="619125" y="19945350"/>
          <a:ext cx="590551" cy="771525"/>
        </a:xfrm>
        <a:prstGeom prst="downArrow">
          <a:avLst/>
        </a:prstGeom>
        <a:solidFill>
          <a:schemeClr val="bg1">
            <a:lumMod val="85000"/>
            <a:alpha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619125</xdr:colOff>
      <xdr:row>139</xdr:row>
      <xdr:rowOff>19050</xdr:rowOff>
    </xdr:from>
    <xdr:to>
      <xdr:col>0</xdr:col>
      <xdr:colOff>1209676</xdr:colOff>
      <xdr:row>144</xdr:row>
      <xdr:rowOff>219075</xdr:rowOff>
    </xdr:to>
    <xdr:sp macro="" textlink="">
      <xdr:nvSpPr>
        <xdr:cNvPr id="10" name="Down Arrow 9"/>
        <xdr:cNvSpPr/>
      </xdr:nvSpPr>
      <xdr:spPr>
        <a:xfrm>
          <a:off x="619125" y="24164925"/>
          <a:ext cx="590551" cy="771525"/>
        </a:xfrm>
        <a:prstGeom prst="downArrow">
          <a:avLst/>
        </a:prstGeom>
        <a:solidFill>
          <a:schemeClr val="bg1">
            <a:lumMod val="85000"/>
            <a:alpha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638175</xdr:colOff>
      <xdr:row>163</xdr:row>
      <xdr:rowOff>19050</xdr:rowOff>
    </xdr:from>
    <xdr:to>
      <xdr:col>0</xdr:col>
      <xdr:colOff>1228726</xdr:colOff>
      <xdr:row>168</xdr:row>
      <xdr:rowOff>219075</xdr:rowOff>
    </xdr:to>
    <xdr:sp macro="" textlink="">
      <xdr:nvSpPr>
        <xdr:cNvPr id="11" name="Down Arrow 10"/>
        <xdr:cNvSpPr/>
      </xdr:nvSpPr>
      <xdr:spPr>
        <a:xfrm>
          <a:off x="638175" y="28241625"/>
          <a:ext cx="590551" cy="771525"/>
        </a:xfrm>
        <a:prstGeom prst="downArrow">
          <a:avLst/>
        </a:prstGeom>
        <a:solidFill>
          <a:schemeClr val="bg1">
            <a:lumMod val="85000"/>
            <a:alpha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28576</xdr:colOff>
      <xdr:row>0</xdr:row>
      <xdr:rowOff>114300</xdr:rowOff>
    </xdr:from>
    <xdr:to>
      <xdr:col>28</xdr:col>
      <xdr:colOff>271466</xdr:colOff>
      <xdr:row>0</xdr:row>
      <xdr:rowOff>704851</xdr:rowOff>
    </xdr:to>
    <xdr:sp macro="" textlink="">
      <xdr:nvSpPr>
        <xdr:cNvPr id="13" name="Down Arrow 12"/>
        <xdr:cNvSpPr/>
      </xdr:nvSpPr>
      <xdr:spPr>
        <a:xfrm rot="16200000">
          <a:off x="11399045" y="-35719"/>
          <a:ext cx="590551" cy="890590"/>
        </a:xfrm>
        <a:prstGeom prst="downArrow">
          <a:avLst/>
        </a:prstGeom>
        <a:solidFill>
          <a:schemeClr val="bg1">
            <a:lumMod val="85000"/>
            <a:alpha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84</xdr:col>
      <xdr:colOff>9525</xdr:colOff>
      <xdr:row>0</xdr:row>
      <xdr:rowOff>76199</xdr:rowOff>
    </xdr:from>
    <xdr:to>
      <xdr:col>86</xdr:col>
      <xdr:colOff>252415</xdr:colOff>
      <xdr:row>0</xdr:row>
      <xdr:rowOff>723900</xdr:rowOff>
    </xdr:to>
    <xdr:sp macro="" textlink="">
      <xdr:nvSpPr>
        <xdr:cNvPr id="14" name="Down Arrow 13"/>
        <xdr:cNvSpPr/>
      </xdr:nvSpPr>
      <xdr:spPr>
        <a:xfrm rot="16200000">
          <a:off x="22124194" y="-45245"/>
          <a:ext cx="647701" cy="890590"/>
        </a:xfrm>
        <a:prstGeom prst="downArrow">
          <a:avLst/>
        </a:prstGeom>
        <a:solidFill>
          <a:schemeClr val="bg1">
            <a:lumMod val="85000"/>
            <a:alpha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113</xdr:col>
      <xdr:colOff>123825</xdr:colOff>
      <xdr:row>0</xdr:row>
      <xdr:rowOff>104775</xdr:rowOff>
    </xdr:from>
    <xdr:to>
      <xdr:col>115</xdr:col>
      <xdr:colOff>252415</xdr:colOff>
      <xdr:row>0</xdr:row>
      <xdr:rowOff>704851</xdr:rowOff>
    </xdr:to>
    <xdr:sp macro="" textlink="">
      <xdr:nvSpPr>
        <xdr:cNvPr id="15" name="Down Arrow 14"/>
        <xdr:cNvSpPr/>
      </xdr:nvSpPr>
      <xdr:spPr>
        <a:xfrm rot="16200000">
          <a:off x="34482882" y="-40482"/>
          <a:ext cx="600076" cy="890590"/>
        </a:xfrm>
        <a:prstGeom prst="downArrow">
          <a:avLst/>
        </a:prstGeom>
        <a:solidFill>
          <a:schemeClr val="bg1">
            <a:lumMod val="85000"/>
            <a:alpha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>
    <tabColor theme="6" tint="0.39997558519241921"/>
  </sheetPr>
  <dimension ref="B1:AM57"/>
  <sheetViews>
    <sheetView tabSelected="1" zoomScaleNormal="100" workbookViewId="0">
      <pane xSplit="11" ySplit="3" topLeftCell="L4" activePane="bottomRight" state="frozen"/>
      <selection pane="topRight" activeCell="L1" sqref="L1"/>
      <selection pane="bottomLeft" activeCell="A4" sqref="A4"/>
      <selection pane="bottomRight" activeCell="J58" sqref="J58"/>
    </sheetView>
  </sheetViews>
  <sheetFormatPr defaultRowHeight="11.25"/>
  <cols>
    <col min="1" max="1" width="9.140625" style="3"/>
    <col min="2" max="2" width="23.85546875" style="3" bestFit="1" customWidth="1"/>
    <col min="3" max="7" width="9.140625" style="3"/>
    <col min="8" max="8" width="9.28515625" style="3" bestFit="1" customWidth="1"/>
    <col min="9" max="9" width="9.140625" style="3"/>
    <col min="10" max="10" width="24.7109375" style="3" customWidth="1"/>
    <col min="11" max="11" width="9.5703125" style="3" bestFit="1" customWidth="1"/>
    <col min="12" max="38" width="6.5703125" style="233" bestFit="1" customWidth="1"/>
    <col min="39" max="39" width="19.42578125" style="68" bestFit="1" customWidth="1"/>
    <col min="40" max="41" width="9.28515625" style="3" bestFit="1" customWidth="1"/>
    <col min="42" max="16384" width="9.140625" style="3"/>
  </cols>
  <sheetData>
    <row r="1" spans="2:39">
      <c r="C1" s="65" t="s">
        <v>46</v>
      </c>
      <c r="D1" s="66"/>
      <c r="E1" s="66"/>
      <c r="F1" s="66"/>
      <c r="G1" s="66"/>
      <c r="H1" s="66"/>
      <c r="I1" s="66"/>
      <c r="J1" s="67"/>
    </row>
    <row r="2" spans="2:39">
      <c r="B2" s="35"/>
      <c r="H2" s="203" t="s">
        <v>93</v>
      </c>
    </row>
    <row r="3" spans="2:39" ht="18" customHeight="1">
      <c r="B3" s="199" t="s">
        <v>33</v>
      </c>
      <c r="H3" s="204">
        <v>22</v>
      </c>
    </row>
    <row r="4" spans="2:39" ht="50.25" customHeight="1">
      <c r="B4" s="189"/>
      <c r="J4" s="96" t="s">
        <v>101</v>
      </c>
      <c r="K4" s="172" t="s">
        <v>92</v>
      </c>
      <c r="L4" s="223">
        <f>'Vehicle Sales Shares'!C55</f>
        <v>2009</v>
      </c>
      <c r="M4" s="223">
        <f>'Vehicle Sales Shares'!D55</f>
        <v>2010</v>
      </c>
      <c r="N4" s="223">
        <f>'Vehicle Sales Shares'!E55</f>
        <v>2011</v>
      </c>
      <c r="O4" s="223">
        <f>'Vehicle Sales Shares'!F55</f>
        <v>2012</v>
      </c>
      <c r="P4" s="223">
        <f>'Vehicle Sales Shares'!G55</f>
        <v>2013</v>
      </c>
      <c r="Q4" s="223">
        <f>'Vehicle Sales Shares'!H55</f>
        <v>2014</v>
      </c>
      <c r="R4" s="223">
        <f>'Vehicle Sales Shares'!I55</f>
        <v>2015</v>
      </c>
      <c r="S4" s="223">
        <f>'Vehicle Sales Shares'!J55</f>
        <v>2016</v>
      </c>
      <c r="T4" s="223">
        <f>'Vehicle Sales Shares'!K55</f>
        <v>2017</v>
      </c>
      <c r="U4" s="223">
        <f>'Vehicle Sales Shares'!L55</f>
        <v>2018</v>
      </c>
      <c r="V4" s="223">
        <f>'Vehicle Sales Shares'!M55</f>
        <v>2019</v>
      </c>
      <c r="W4" s="223">
        <f>'Vehicle Sales Shares'!N55</f>
        <v>2020</v>
      </c>
      <c r="X4" s="223">
        <f>'Vehicle Sales Shares'!O55</f>
        <v>2021</v>
      </c>
      <c r="Y4" s="223">
        <f>'Vehicle Sales Shares'!P55</f>
        <v>2022</v>
      </c>
      <c r="Z4" s="223">
        <f>'Vehicle Sales Shares'!Q55</f>
        <v>2023</v>
      </c>
      <c r="AA4" s="223">
        <f>'Vehicle Sales Shares'!R55</f>
        <v>2024</v>
      </c>
      <c r="AB4" s="223">
        <f>'Vehicle Sales Shares'!S55</f>
        <v>2025</v>
      </c>
      <c r="AC4" s="223">
        <f>'Vehicle Sales Shares'!T55</f>
        <v>2026</v>
      </c>
      <c r="AD4" s="223">
        <f>'Vehicle Sales Shares'!U55</f>
        <v>2027</v>
      </c>
      <c r="AE4" s="223">
        <f>'Vehicle Sales Shares'!V55</f>
        <v>2028</v>
      </c>
      <c r="AF4" s="223">
        <f>'Vehicle Sales Shares'!W55</f>
        <v>2029</v>
      </c>
      <c r="AG4" s="223">
        <f>'Vehicle Sales Shares'!X55</f>
        <v>2030</v>
      </c>
      <c r="AH4" s="223">
        <f>'Vehicle Sales Shares'!Y55</f>
        <v>2031</v>
      </c>
      <c r="AI4" s="223">
        <f>'Vehicle Sales Shares'!Z55</f>
        <v>2032</v>
      </c>
      <c r="AJ4" s="223">
        <f>'Vehicle Sales Shares'!AA55</f>
        <v>2033</v>
      </c>
      <c r="AK4" s="223">
        <f>'Vehicle Sales Shares'!AB55</f>
        <v>2034</v>
      </c>
      <c r="AL4" s="223">
        <f>'Vehicle Sales Shares'!AC55</f>
        <v>2035</v>
      </c>
      <c r="AM4" s="196" t="s">
        <v>82</v>
      </c>
    </row>
    <row r="5" spans="2:39" ht="15.75">
      <c r="J5" s="190" t="s">
        <v>34</v>
      </c>
      <c r="K5" s="13" t="str">
        <f>INDEX('Vehicle Fleet Shares'!$B$28:$B$49,$H$3,1)</f>
        <v>ALL APEC</v>
      </c>
      <c r="L5" s="205"/>
      <c r="M5" s="206">
        <f>INDEX('Vehicle Ownership'!$B$3:$AC$25,'Graph Urban Planning'!$H$3,'Graph Urban Planning'!M4-2007)</f>
        <v>211.70715512116865</v>
      </c>
      <c r="N5" s="206">
        <f>INDEX('Vehicle Ownership'!$B$3:$AC$25,'Graph Urban Planning'!$H$3,'Graph Urban Planning'!N4-2007)</f>
        <v>218.62499868719559</v>
      </c>
      <c r="O5" s="206">
        <f>INDEX('Vehicle Ownership'!$B$3:$AC$25,'Graph Urban Planning'!$H$3,'Graph Urban Planning'!O4-2007)</f>
        <v>225.91013669981791</v>
      </c>
      <c r="P5" s="206">
        <f>INDEX('Vehicle Ownership'!$B$3:$AC$25,'Graph Urban Planning'!$H$3,'Graph Urban Planning'!P4-2007)</f>
        <v>233.33621054854817</v>
      </c>
      <c r="Q5" s="206">
        <f>INDEX('Vehicle Ownership'!$B$3:$AC$25,'Graph Urban Planning'!$H$3,'Graph Urban Planning'!Q4-2007)</f>
        <v>240.53592264945934</v>
      </c>
      <c r="R5" s="206">
        <f>INDEX('Vehicle Ownership'!$B$3:$AC$25,'Graph Urban Planning'!$H$3,'Graph Urban Planning'!R4-2007)</f>
        <v>247.95328661573012</v>
      </c>
      <c r="S5" s="206">
        <f>INDEX('Vehicle Ownership'!$B$3:$AC$25,'Graph Urban Planning'!$H$3,'Graph Urban Planning'!S4-2007)</f>
        <v>255.50157486666509</v>
      </c>
      <c r="T5" s="206">
        <f>INDEX('Vehicle Ownership'!$B$3:$AC$25,'Graph Urban Planning'!$H$3,'Graph Urban Planning'!T4-2007)</f>
        <v>263.08513419776921</v>
      </c>
      <c r="U5" s="206">
        <f>INDEX('Vehicle Ownership'!$B$3:$AC$25,'Graph Urban Planning'!$H$3,'Graph Urban Planning'!U4-2007)</f>
        <v>270.64627482676343</v>
      </c>
      <c r="V5" s="206">
        <f>INDEX('Vehicle Ownership'!$B$3:$AC$25,'Graph Urban Planning'!$H$3,'Graph Urban Planning'!V4-2007)</f>
        <v>278.31342746636631</v>
      </c>
      <c r="W5" s="206">
        <f>INDEX('Vehicle Ownership'!$B$3:$AC$25,'Graph Urban Planning'!$H$3,'Graph Urban Planning'!W4-2007)</f>
        <v>286.13293511375201</v>
      </c>
      <c r="X5" s="206">
        <f>INDEX('Vehicle Ownership'!$B$3:$AC$25,'Graph Urban Planning'!$H$3,'Graph Urban Planning'!X4-2007)</f>
        <v>294.18746160280574</v>
      </c>
      <c r="Y5" s="206">
        <f>INDEX('Vehicle Ownership'!$B$3:$AC$25,'Graph Urban Planning'!$H$3,'Graph Urban Planning'!Y4-2007)</f>
        <v>302.51060598185535</v>
      </c>
      <c r="Z5" s="206">
        <f>INDEX('Vehicle Ownership'!$B$3:$AC$25,'Graph Urban Planning'!$H$3,'Graph Urban Planning'!Z4-2007)</f>
        <v>311.00966181406142</v>
      </c>
      <c r="AA5" s="206">
        <f>INDEX('Vehicle Ownership'!$B$3:$AC$25,'Graph Urban Planning'!$H$3,'Graph Urban Planning'!AA4-2007)</f>
        <v>319.61388036280522</v>
      </c>
      <c r="AB5" s="206">
        <f>INDEX('Vehicle Ownership'!$B$3:$AC$25,'Graph Urban Planning'!$H$3,'Graph Urban Planning'!AB4-2007)</f>
        <v>328.29773292905963</v>
      </c>
      <c r="AC5" s="206">
        <f>INDEX('Vehicle Ownership'!$B$3:$AC$25,'Graph Urban Planning'!$H$3,'Graph Urban Planning'!AC4-2007)</f>
        <v>337.02338506713795</v>
      </c>
      <c r="AD5" s="206">
        <f>INDEX('Vehicle Ownership'!$B$3:$AC$25,'Graph Urban Planning'!$H$3,'Graph Urban Planning'!AD4-2007)</f>
        <v>345.75973717884847</v>
      </c>
      <c r="AE5" s="206">
        <f>INDEX('Vehicle Ownership'!$B$3:$AC$25,'Graph Urban Planning'!$H$3,'Graph Urban Planning'!AE4-2007)</f>
        <v>354.57498979094589</v>
      </c>
      <c r="AF5" s="206">
        <f>INDEX('Vehicle Ownership'!$B$3:$AC$25,'Graph Urban Planning'!$H$3,'Graph Urban Planning'!AF4-2007)</f>
        <v>363.70030468361045</v>
      </c>
      <c r="AG5" s="206">
        <f>INDEX('Vehicle Ownership'!$B$3:$AC$25,'Graph Urban Planning'!$H$3,'Graph Urban Planning'!AG4-2007)</f>
        <v>373.02189370892046</v>
      </c>
      <c r="AH5" s="206">
        <f>INDEX('Vehicle Ownership'!$B$3:$AC$25,'Graph Urban Planning'!$H$3,'Graph Urban Planning'!AH4-2007)</f>
        <v>382.44901697447523</v>
      </c>
      <c r="AI5" s="206">
        <f>INDEX('Vehicle Ownership'!$B$3:$AC$25,'Graph Urban Planning'!$H$3,'Graph Urban Planning'!AI4-2007)</f>
        <v>391.91951118791894</v>
      </c>
      <c r="AJ5" s="206">
        <f>INDEX('Vehicle Ownership'!$B$3:$AC$25,'Graph Urban Planning'!$H$3,'Graph Urban Planning'!AJ4-2007)</f>
        <v>401.40694409816666</v>
      </c>
      <c r="AK5" s="206">
        <f>INDEX('Vehicle Ownership'!$B$3:$AC$25,'Graph Urban Planning'!$H$3,'Graph Urban Planning'!AK4-2007)</f>
        <v>410.82937208679016</v>
      </c>
      <c r="AL5" s="207">
        <f>INDEX('Vehicle Ownership'!$B$3:$AC$25,'Graph Urban Planning'!$H$3,'Graph Urban Planning'!AL4-2007)</f>
        <v>420.1220650685172</v>
      </c>
      <c r="AM5" s="200"/>
    </row>
    <row r="6" spans="2:39" ht="15.75">
      <c r="J6" s="191" t="s">
        <v>37</v>
      </c>
      <c r="K6" s="13" t="str">
        <f>K5</f>
        <v>ALL APEC</v>
      </c>
      <c r="L6" s="208"/>
      <c r="M6" s="209">
        <f>INDEX('Vehicle Ownership'!$B$27:$AC$49,'Graph Urban Planning'!$H$3,'Graph Urban Planning'!M4-2007)</f>
        <v>211.70715512116865</v>
      </c>
      <c r="N6" s="209">
        <f>INDEX('Vehicle Ownership'!$B$27:$AC$49,'Graph Urban Planning'!$H$3,'Graph Urban Planning'!N4-2007)</f>
        <v>219.14607537865018</v>
      </c>
      <c r="O6" s="209">
        <f>INDEX('Vehicle Ownership'!$B$27:$AC$49,'Graph Urban Planning'!$H$3,'Graph Urban Planning'!O4-2007)</f>
        <v>227.35758756684433</v>
      </c>
      <c r="P6" s="209">
        <f>INDEX('Vehicle Ownership'!$B$27:$AC$49,'Graph Urban Planning'!$H$3,'Graph Urban Planning'!P4-2007)</f>
        <v>235.78574371124859</v>
      </c>
      <c r="Q6" s="209">
        <f>INDEX('Vehicle Ownership'!$B$27:$AC$49,'Graph Urban Planning'!$H$3,'Graph Urban Planning'!Q4-2007)</f>
        <v>244.054642002376</v>
      </c>
      <c r="R6" s="209">
        <f>INDEX('Vehicle Ownership'!$B$27:$AC$49,'Graph Urban Planning'!$H$3,'Graph Urban Planning'!R4-2007)</f>
        <v>252.61014436082627</v>
      </c>
      <c r="S6" s="209">
        <f>INDEX('Vehicle Ownership'!$B$27:$AC$49,'Graph Urban Planning'!$H$3,'Graph Urban Planning'!S4-2007)</f>
        <v>261.36417992737023</v>
      </c>
      <c r="T6" s="209">
        <f>INDEX('Vehicle Ownership'!$B$27:$AC$49,'Graph Urban Planning'!$H$3,'Graph Urban Planning'!T4-2007)</f>
        <v>270.217282306811</v>
      </c>
      <c r="U6" s="209">
        <f>INDEX('Vehicle Ownership'!$B$27:$AC$49,'Graph Urban Planning'!$H$3,'Graph Urban Planning'!U4-2007)</f>
        <v>279.10778742583364</v>
      </c>
      <c r="V6" s="209">
        <f>INDEX('Vehicle Ownership'!$B$27:$AC$49,'Graph Urban Planning'!$H$3,'Graph Urban Planning'!V4-2007)</f>
        <v>288.16622406790066</v>
      </c>
      <c r="W6" s="209">
        <f>INDEX('Vehicle Ownership'!$B$27:$AC$49,'Graph Urban Planning'!$H$3,'Graph Urban Planning'!W4-2007)</f>
        <v>297.43911463433489</v>
      </c>
      <c r="X6" s="209">
        <f>INDEX('Vehicle Ownership'!$B$27:$AC$49,'Graph Urban Planning'!$H$3,'Graph Urban Planning'!X4-2007)</f>
        <v>307.01211263034219</v>
      </c>
      <c r="Y6" s="209">
        <f>INDEX('Vehicle Ownership'!$B$27:$AC$49,'Graph Urban Planning'!$H$3,'Graph Urban Planning'!Y4-2007)</f>
        <v>316.92045184559697</v>
      </c>
      <c r="Z6" s="209">
        <f>INDEX('Vehicle Ownership'!$B$27:$AC$49,'Graph Urban Planning'!$H$3,'Graph Urban Planning'!Z4-2007)</f>
        <v>327.06764819841135</v>
      </c>
      <c r="AA6" s="209">
        <f>INDEX('Vehicle Ownership'!$B$27:$AC$49,'Graph Urban Planning'!$H$3,'Graph Urban Planning'!AA4-2007)</f>
        <v>337.37940527811389</v>
      </c>
      <c r="AB6" s="209">
        <f>INDEX('Vehicle Ownership'!$B$27:$AC$49,'Graph Urban Planning'!$H$3,'Graph Urban Planning'!AB4-2007)</f>
        <v>347.82834022209624</v>
      </c>
      <c r="AC6" s="209">
        <f>INDEX('Vehicle Ownership'!$B$27:$AC$49,'Graph Urban Planning'!$H$3,'Graph Urban Planning'!AC4-2007)</f>
        <v>358.37368697237525</v>
      </c>
      <c r="AD6" s="209">
        <f>INDEX('Vehicle Ownership'!$B$27:$AC$49,'Graph Urban Planning'!$H$3,'Graph Urban Planning'!AD4-2007)</f>
        <v>368.98094431243317</v>
      </c>
      <c r="AE6" s="209">
        <f>INDEX('Vehicle Ownership'!$B$27:$AC$49,'Graph Urban Planning'!$H$3,'Graph Urban Planning'!AE4-2007)</f>
        <v>379.72164783688743</v>
      </c>
      <c r="AF6" s="209">
        <f>INDEX('Vehicle Ownership'!$B$27:$AC$49,'Graph Urban Planning'!$H$3,'Graph Urban Planning'!AF4-2007)</f>
        <v>390.84332652042366</v>
      </c>
      <c r="AG6" s="209">
        <f>INDEX('Vehicle Ownership'!$B$27:$AC$49,'Graph Urban Planning'!$H$3,'Graph Urban Planning'!AG4-2007)</f>
        <v>402.22538631076924</v>
      </c>
      <c r="AH6" s="209">
        <f>INDEX('Vehicle Ownership'!$B$27:$AC$49,'Graph Urban Planning'!$H$3,'Graph Urban Planning'!AH4-2007)</f>
        <v>413.77045242946912</v>
      </c>
      <c r="AI6" s="209">
        <f>INDEX('Vehicle Ownership'!$B$27:$AC$49,'Graph Urban Planning'!$H$3,'Graph Urban Planning'!AI4-2007)</f>
        <v>425.40595364435393</v>
      </c>
      <c r="AJ6" s="209">
        <f>INDEX('Vehicle Ownership'!$B$27:$AC$49,'Graph Urban Planning'!$H$3,'Graph Urban Planning'!AJ4-2007)</f>
        <v>437.10727001131494</v>
      </c>
      <c r="AK6" s="209">
        <f>INDEX('Vehicle Ownership'!$B$27:$AC$49,'Graph Urban Planning'!$H$3,'Graph Urban Planning'!AK4-2007)</f>
        <v>448.78568039735336</v>
      </c>
      <c r="AL6" s="210">
        <f>INDEX('Vehicle Ownership'!$B$27:$AC$49,'Graph Urban Planning'!$H$3,'Graph Urban Planning'!AL4-2007)</f>
        <v>460.36975728793345</v>
      </c>
      <c r="AM6" s="201">
        <f>(AL6/AL$5-1)</f>
        <v>9.5799996157907907E-2</v>
      </c>
    </row>
    <row r="7" spans="2:39" ht="15.75">
      <c r="J7" s="191" t="s">
        <v>38</v>
      </c>
      <c r="K7" s="13" t="str">
        <f>K6</f>
        <v>ALL APEC</v>
      </c>
      <c r="L7" s="208"/>
      <c r="M7" s="209">
        <f>INDEX('Vehicle Ownership'!$B$51:$AC$73,'Graph Urban Planning'!$H$3,'Graph Urban Planning'!M4-2007)</f>
        <v>211.70715512116865</v>
      </c>
      <c r="N7" s="209">
        <f>INDEX('Vehicle Ownership'!$B$51:$AC$73,'Graph Urban Planning'!$H$3,'Graph Urban Planning'!N4-2007)</f>
        <v>217.92227862679209</v>
      </c>
      <c r="O7" s="209">
        <f>INDEX('Vehicle Ownership'!$B$51:$AC$73,'Graph Urban Planning'!$H$3,'Graph Urban Planning'!O4-2007)</f>
        <v>225.00395816178906</v>
      </c>
      <c r="P7" s="209">
        <f>INDEX('Vehicle Ownership'!$B$51:$AC$73,'Graph Urban Planning'!$H$3,'Graph Urban Planning'!P4-2007)</f>
        <v>232.11252070907304</v>
      </c>
      <c r="Q7" s="209">
        <f>INDEX('Vehicle Ownership'!$B$51:$AC$73,'Graph Urban Planning'!$H$3,'Graph Urban Planning'!Q4-2007)</f>
        <v>238.89104137268041</v>
      </c>
      <c r="R7" s="209">
        <f>INDEX('Vehicle Ownership'!$B$51:$AC$73,'Graph Urban Planning'!$H$3,'Graph Urban Planning'!R4-2007)</f>
        <v>245.78346678465925</v>
      </c>
      <c r="S7" s="209">
        <f>INDEX('Vehicle Ownership'!$B$51:$AC$73,'Graph Urban Planning'!$H$3,'Graph Urban Planning'!S4-2007)</f>
        <v>252.71043763067357</v>
      </c>
      <c r="T7" s="209">
        <f>INDEX('Vehicle Ownership'!$B$51:$AC$73,'Graph Urban Planning'!$H$3,'Graph Urban Planning'!T4-2007)</f>
        <v>259.58339645286355</v>
      </c>
      <c r="U7" s="209">
        <f>INDEX('Vehicle Ownership'!$B$51:$AC$73,'Graph Urban Planning'!$H$3,'Graph Urban Planning'!U4-2007)</f>
        <v>266.35132523010844</v>
      </c>
      <c r="V7" s="209">
        <f>INDEX('Vehicle Ownership'!$B$51:$AC$73,'Graph Urban Planning'!$H$3,'Graph Urban Planning'!V4-2007)</f>
        <v>273.14399499865215</v>
      </c>
      <c r="W7" s="209">
        <f>INDEX('Vehicle Ownership'!$B$51:$AC$73,'Graph Urban Planning'!$H$3,'Graph Urban Planning'!W4-2007)</f>
        <v>280.0103350545528</v>
      </c>
      <c r="X7" s="209">
        <f>INDEX('Vehicle Ownership'!$B$51:$AC$73,'Graph Urban Planning'!$H$3,'Graph Urban Planning'!X4-2007)</f>
        <v>287.03303145413548</v>
      </c>
      <c r="Y7" s="209">
        <f>INDEX('Vehicle Ownership'!$B$51:$AC$73,'Graph Urban Planning'!$H$3,'Graph Urban Planning'!Y4-2007)</f>
        <v>294.24626908019223</v>
      </c>
      <c r="Z7" s="209">
        <f>INDEX('Vehicle Ownership'!$B$51:$AC$73,'Graph Urban Planning'!$H$3,'Graph Urban Planning'!Z4-2007)</f>
        <v>301.56240869667192</v>
      </c>
      <c r="AA7" s="209">
        <f>INDEX('Vehicle Ownership'!$B$51:$AC$73,'Graph Urban Planning'!$H$3,'Graph Urban Planning'!AA4-2007)</f>
        <v>308.91544443395276</v>
      </c>
      <c r="AB7" s="209">
        <f>INDEX('Vehicle Ownership'!$B$51:$AC$73,'Graph Urban Planning'!$H$3,'Graph Urban Planning'!AB4-2007)</f>
        <v>316.28299137737207</v>
      </c>
      <c r="AC7" s="209">
        <f>INDEX('Vehicle Ownership'!$B$51:$AC$73,'Graph Urban Planning'!$H$3,'Graph Urban Planning'!AC4-2007)</f>
        <v>323.63123151782725</v>
      </c>
      <c r="AD7" s="209">
        <f>INDEX('Vehicle Ownership'!$B$51:$AC$73,'Graph Urban Planning'!$H$3,'Graph Urban Planning'!AD4-2007)</f>
        <v>330.93291683414617</v>
      </c>
      <c r="AE7" s="209">
        <f>INDEX('Vehicle Ownership'!$B$51:$AC$73,'Graph Urban Planning'!$H$3,'Graph Urban Planning'!AE4-2007)</f>
        <v>338.2546311218556</v>
      </c>
      <c r="AF7" s="209">
        <f>INDEX('Vehicle Ownership'!$B$51:$AC$73,'Graph Urban Planning'!$H$3,'Graph Urban Planning'!AF4-2007)</f>
        <v>345.81492365931035</v>
      </c>
      <c r="AG7" s="209">
        <f>INDEX('Vehicle Ownership'!$B$51:$AC$73,'Graph Urban Planning'!$H$3,'Graph Urban Planning'!AG4-2007)</f>
        <v>353.50669534346025</v>
      </c>
      <c r="AH7" s="209">
        <f>INDEX('Vehicle Ownership'!$B$51:$AC$73,'Graph Urban Planning'!$H$3,'Graph Urban Planning'!AH4-2007)</f>
        <v>361.24576693539927</v>
      </c>
      <c r="AI7" s="209">
        <f>INDEX('Vehicle Ownership'!$B$51:$AC$73,'Graph Urban Planning'!$H$3,'Graph Urban Planning'!AI4-2007)</f>
        <v>368.97496271022487</v>
      </c>
      <c r="AJ7" s="209">
        <f>INDEX('Vehicle Ownership'!$B$51:$AC$73,'Graph Urban Planning'!$H$3,'Graph Urban Planning'!AJ4-2007)</f>
        <v>376.67050604026571</v>
      </c>
      <c r="AK7" s="209">
        <f>INDEX('Vehicle Ownership'!$B$51:$AC$73,'Graph Urban Planning'!$H$3,'Graph Urban Planning'!AK4-2007)</f>
        <v>384.25676929167361</v>
      </c>
      <c r="AL7" s="210">
        <f>INDEX('Vehicle Ownership'!$B$51:$AC$73,'Graph Urban Planning'!$H$3,'Graph Urban Planning'!AL4-2007)</f>
        <v>391.67521223918715</v>
      </c>
      <c r="AM7" s="201">
        <f>(AL7/AL$5-1)</f>
        <v>-6.7710923073489804E-2</v>
      </c>
    </row>
    <row r="8" spans="2:39" ht="15.75">
      <c r="J8" s="192" t="s">
        <v>39</v>
      </c>
      <c r="K8" s="14" t="str">
        <f t="shared" ref="K8" si="0">K7</f>
        <v>ALL APEC</v>
      </c>
      <c r="L8" s="211"/>
      <c r="M8" s="212">
        <f>INDEX('Vehicle Ownership'!$B$75:$AC$96,'Graph Urban Planning'!$H$3,'Graph Urban Planning'!M4-2007)</f>
        <v>211.70715512116865</v>
      </c>
      <c r="N8" s="212">
        <f>INDEX('Vehicle Ownership'!$B$75:$AC$96,'Graph Urban Planning'!$H$3,'Graph Urban Planning'!N4-2007)</f>
        <v>217.84702306491414</v>
      </c>
      <c r="O8" s="212">
        <f>INDEX('Vehicle Ownership'!$B$75:$AC$96,'Graph Urban Planning'!$H$3,'Graph Urban Planning'!O4-2007)</f>
        <v>224.81043633686571</v>
      </c>
      <c r="P8" s="212">
        <f>INDEX('Vehicle Ownership'!$B$75:$AC$96,'Graph Urban Planning'!$H$3,'Graph Urban Planning'!P4-2007)</f>
        <v>231.74174945950145</v>
      </c>
      <c r="Q8" s="212">
        <f>INDEX('Vehicle Ownership'!$B$75:$AC$96,'Graph Urban Planning'!$H$3,'Graph Urban Planning'!Q4-2007)</f>
        <v>238.2902040811455</v>
      </c>
      <c r="R8" s="212">
        <f>INDEX('Vehicle Ownership'!$B$75:$AC$96,'Graph Urban Planning'!$H$3,'Graph Urban Planning'!R4-2007)</f>
        <v>244.89792938684164</v>
      </c>
      <c r="S8" s="212">
        <f>INDEX('Vehicle Ownership'!$B$75:$AC$96,'Graph Urban Planning'!$H$3,'Graph Urban Planning'!S4-2007)</f>
        <v>251.48803321045801</v>
      </c>
      <c r="T8" s="212">
        <f>INDEX('Vehicle Ownership'!$B$75:$AC$96,'Graph Urban Planning'!$H$3,'Graph Urban Planning'!T4-2007)</f>
        <v>257.97522130030416</v>
      </c>
      <c r="U8" s="212">
        <f>INDEX('Vehicle Ownership'!$B$75:$AC$96,'Graph Urban Planning'!$H$3,'Graph Urban Planning'!U4-2007)</f>
        <v>264.31177272888795</v>
      </c>
      <c r="V8" s="212">
        <f>INDEX('Vehicle Ownership'!$B$75:$AC$96,'Graph Urban Planning'!$H$3,'Graph Urban Planning'!V4-2007)</f>
        <v>270.62637184425694</v>
      </c>
      <c r="W8" s="212">
        <f>INDEX('Vehicle Ownership'!$B$75:$AC$96,'Graph Urban Planning'!$H$3,'Graph Urban Planning'!W4-2007)</f>
        <v>276.96805705787278</v>
      </c>
      <c r="X8" s="212">
        <f>INDEX('Vehicle Ownership'!$B$75:$AC$96,'Graph Urban Planning'!$H$3,'Graph Urban Planning'!X4-2007)</f>
        <v>283.41752204156984</v>
      </c>
      <c r="Y8" s="212">
        <f>INDEX('Vehicle Ownership'!$B$75:$AC$96,'Graph Urban Planning'!$H$3,'Graph Urban Planning'!Y4-2007)</f>
        <v>290.00776596788154</v>
      </c>
      <c r="Z8" s="212">
        <f>INDEX('Vehicle Ownership'!$B$75:$AC$96,'Graph Urban Planning'!$H$3,'Graph Urban Planning'!Z4-2007)</f>
        <v>296.65387290911508</v>
      </c>
      <c r="AA8" s="212">
        <f>INDEX('Vehicle Ownership'!$B$75:$AC$96,'Graph Urban Planning'!$H$3,'Graph Urban Planning'!AA4-2007)</f>
        <v>303.29239700780226</v>
      </c>
      <c r="AB8" s="212">
        <f>INDEX('Vehicle Ownership'!$B$75:$AC$96,'Graph Urban Planning'!$H$3,'Graph Urban Planning'!AB4-2007)</f>
        <v>309.90227463218378</v>
      </c>
      <c r="AC8" s="212">
        <f>INDEX('Vehicle Ownership'!$B$75:$AC$96,'Graph Urban Planning'!$H$3,'Graph Urban Planning'!AC4-2007)</f>
        <v>316.45187699882689</v>
      </c>
      <c r="AD8" s="212">
        <f>INDEX('Vehicle Ownership'!$B$75:$AC$96,'Graph Urban Planning'!$H$3,'Graph Urban Planning'!AD4-2007)</f>
        <v>322.91625087295523</v>
      </c>
      <c r="AE8" s="212">
        <f>INDEX('Vehicle Ownership'!$B$75:$AC$96,'Graph Urban Planning'!$H$3,'Graph Urban Planning'!AE4-2007)</f>
        <v>329.35961506483551</v>
      </c>
      <c r="AF8" s="212">
        <f>INDEX('Vehicle Ownership'!$B$75:$AC$96,'Graph Urban Planning'!$H$3,'Graph Urban Planning'!AF4-2007)</f>
        <v>335.9889505288906</v>
      </c>
      <c r="AG8" s="212">
        <f>INDEX('Vehicle Ownership'!$B$75:$AC$96,'Graph Urban Planning'!$H$3,'Graph Urban Planning'!AG4-2007)</f>
        <v>342.70215520597827</v>
      </c>
      <c r="AH8" s="212">
        <f>INDEX('Vehicle Ownership'!$B$75:$AC$96,'Graph Urban Planning'!$H$3,'Graph Urban Planning'!AH4-2007)</f>
        <v>349.41976465219074</v>
      </c>
      <c r="AI8" s="212">
        <f>INDEX('Vehicle Ownership'!$B$75:$AC$96,'Graph Urban Planning'!$H$3,'Graph Urban Planning'!AI4-2007)</f>
        <v>356.08409301015013</v>
      </c>
      <c r="AJ8" s="212">
        <f>INDEX('Vehicle Ownership'!$B$75:$AC$96,'Graph Urban Planning'!$H$3,'Graph Urban Planning'!AJ4-2007)</f>
        <v>362.67571957393835</v>
      </c>
      <c r="AK8" s="212">
        <f>INDEX('Vehicle Ownership'!$B$75:$AC$96,'Graph Urban Planning'!$H$3,'Graph Urban Planning'!AK4-2007)</f>
        <v>369.12375516414374</v>
      </c>
      <c r="AL8" s="213">
        <f>INDEX('Vehicle Ownership'!$B$75:$AC$96,'Graph Urban Planning'!$H$3,'Graph Urban Planning'!AL4-2007)</f>
        <v>375.37437867124487</v>
      </c>
      <c r="AM8" s="202">
        <f>(AL8/AL$5-1)</f>
        <v>-0.10651115501389929</v>
      </c>
    </row>
    <row r="17" spans="2:39">
      <c r="K17" s="34"/>
    </row>
    <row r="29" spans="2:39" ht="38.25">
      <c r="B29" s="35" t="s">
        <v>36</v>
      </c>
      <c r="J29" s="96" t="s">
        <v>102</v>
      </c>
      <c r="K29" s="172" t="s">
        <v>92</v>
      </c>
      <c r="L29" s="223">
        <v>2009</v>
      </c>
      <c r="M29" s="223">
        <v>2010</v>
      </c>
      <c r="N29" s="223">
        <v>2011</v>
      </c>
      <c r="O29" s="223">
        <v>2012</v>
      </c>
      <c r="P29" s="223">
        <v>2013</v>
      </c>
      <c r="Q29" s="223">
        <v>2014</v>
      </c>
      <c r="R29" s="223">
        <v>2015</v>
      </c>
      <c r="S29" s="223">
        <v>2016</v>
      </c>
      <c r="T29" s="223">
        <v>2017</v>
      </c>
      <c r="U29" s="223">
        <v>2018</v>
      </c>
      <c r="V29" s="223">
        <v>2019</v>
      </c>
      <c r="W29" s="223">
        <v>2020</v>
      </c>
      <c r="X29" s="223">
        <v>2021</v>
      </c>
      <c r="Y29" s="223">
        <v>2022</v>
      </c>
      <c r="Z29" s="223">
        <v>2023</v>
      </c>
      <c r="AA29" s="223">
        <v>2024</v>
      </c>
      <c r="AB29" s="223">
        <v>2025</v>
      </c>
      <c r="AC29" s="223">
        <v>2026</v>
      </c>
      <c r="AD29" s="223">
        <v>2027</v>
      </c>
      <c r="AE29" s="223">
        <v>2028</v>
      </c>
      <c r="AF29" s="223">
        <v>2029</v>
      </c>
      <c r="AG29" s="223">
        <v>2030</v>
      </c>
      <c r="AH29" s="223">
        <v>2031</v>
      </c>
      <c r="AI29" s="223">
        <v>2032</v>
      </c>
      <c r="AJ29" s="223">
        <v>2033</v>
      </c>
      <c r="AK29" s="223">
        <v>2034</v>
      </c>
      <c r="AL29" s="223">
        <v>2035</v>
      </c>
      <c r="AM29" s="196" t="s">
        <v>82</v>
      </c>
    </row>
    <row r="30" spans="2:39" ht="15.75">
      <c r="J30" s="190" t="s">
        <v>34</v>
      </c>
      <c r="K30" s="12" t="str">
        <f>INDEX('Vehicle Fleet Shares'!$B$28:$B$49,$H$3,1)</f>
        <v>ALL APEC</v>
      </c>
      <c r="L30" s="206">
        <f>INDEX('Oil Use'!$C$3:$AC$24,'Graph Urban Planning'!$H$3,'Graph Urban Planning'!L29-2008)</f>
        <v>655.43428543150196</v>
      </c>
      <c r="M30" s="206">
        <f>INDEX('Oil Use'!$C$3:$AC$24,'Graph Urban Planning'!$H$3,'Graph Urban Planning'!M29-2008)</f>
        <v>663.5073450482821</v>
      </c>
      <c r="N30" s="206">
        <f>INDEX('Oil Use'!$C$3:$AC$24,'Graph Urban Planning'!$H$3,'Graph Urban Planning'!N29-2008)</f>
        <v>660.12640679897595</v>
      </c>
      <c r="O30" s="206">
        <f>INDEX('Oil Use'!$C$3:$AC$24,'Graph Urban Planning'!$H$3,'Graph Urban Planning'!O29-2008)</f>
        <v>668.02610204388486</v>
      </c>
      <c r="P30" s="206">
        <f>INDEX('Oil Use'!$C$3:$AC$24,'Graph Urban Planning'!$H$3,'Graph Urban Planning'!P29-2008)</f>
        <v>676.71128251192624</v>
      </c>
      <c r="Q30" s="206">
        <f>INDEX('Oil Use'!$C$3:$AC$24,'Graph Urban Planning'!$H$3,'Graph Urban Planning'!Q29-2008)</f>
        <v>686.49711273698335</v>
      </c>
      <c r="R30" s="206">
        <f>INDEX('Oil Use'!$C$3:$AC$24,'Graph Urban Planning'!$H$3,'Graph Urban Planning'!R29-2008)</f>
        <v>695.5186690077345</v>
      </c>
      <c r="S30" s="206">
        <f>INDEX('Oil Use'!$C$3:$AC$24,'Graph Urban Planning'!$H$3,'Graph Urban Planning'!S29-2008)</f>
        <v>702.28532804925601</v>
      </c>
      <c r="T30" s="206">
        <f>INDEX('Oil Use'!$C$3:$AC$24,'Graph Urban Planning'!$H$3,'Graph Urban Planning'!T29-2008)</f>
        <v>707.98785104950923</v>
      </c>
      <c r="U30" s="206">
        <f>INDEX('Oil Use'!$C$3:$AC$24,'Graph Urban Planning'!$H$3,'Graph Urban Planning'!U29-2008)</f>
        <v>712.33660451826222</v>
      </c>
      <c r="V30" s="206">
        <f>INDEX('Oil Use'!$C$3:$AC$24,'Graph Urban Planning'!$H$3,'Graph Urban Planning'!V29-2008)</f>
        <v>716.23836122311104</v>
      </c>
      <c r="W30" s="206">
        <f>INDEX('Oil Use'!$C$3:$AC$24,'Graph Urban Planning'!$H$3,'Graph Urban Planning'!W29-2008)</f>
        <v>719.30781346791423</v>
      </c>
      <c r="X30" s="206">
        <f>INDEX('Oil Use'!$C$3:$AC$24,'Graph Urban Planning'!$H$3,'Graph Urban Planning'!X29-2008)</f>
        <v>722.42568907681527</v>
      </c>
      <c r="Y30" s="206">
        <f>INDEX('Oil Use'!$C$3:$AC$24,'Graph Urban Planning'!$H$3,'Graph Urban Planning'!Y29-2008)</f>
        <v>725.37800765238501</v>
      </c>
      <c r="Z30" s="206">
        <f>INDEX('Oil Use'!$C$3:$AC$24,'Graph Urban Planning'!$H$3,'Graph Urban Planning'!Z29-2008)</f>
        <v>728.12822727297873</v>
      </c>
      <c r="AA30" s="206">
        <f>INDEX('Oil Use'!$C$3:$AC$24,'Graph Urban Planning'!$H$3,'Graph Urban Planning'!AA29-2008)</f>
        <v>730.64150521748411</v>
      </c>
      <c r="AB30" s="206">
        <f>INDEX('Oil Use'!$C$3:$AC$24,'Graph Urban Planning'!$H$3,'Graph Urban Planning'!AB29-2008)</f>
        <v>732.76598127283069</v>
      </c>
      <c r="AC30" s="206">
        <f>INDEX('Oil Use'!$C$3:$AC$24,'Graph Urban Planning'!$H$3,'Graph Urban Planning'!AC29-2008)</f>
        <v>734.82795481167921</v>
      </c>
      <c r="AD30" s="206">
        <f>INDEX('Oil Use'!$C$3:$AC$24,'Graph Urban Planning'!$H$3,'Graph Urban Planning'!AD29-2008)</f>
        <v>736.70798218879997</v>
      </c>
      <c r="AE30" s="206">
        <f>INDEX('Oil Use'!$C$3:$AC$24,'Graph Urban Planning'!$H$3,'Graph Urban Planning'!AE29-2008)</f>
        <v>738.54068762293446</v>
      </c>
      <c r="AF30" s="206">
        <f>INDEX('Oil Use'!$C$3:$AC$24,'Graph Urban Planning'!$H$3,'Graph Urban Planning'!AF29-2008)</f>
        <v>740.58060773544162</v>
      </c>
      <c r="AG30" s="206">
        <f>INDEX('Oil Use'!$C$3:$AC$24,'Graph Urban Planning'!$H$3,'Graph Urban Planning'!AG29-2008)</f>
        <v>742.57525030473664</v>
      </c>
      <c r="AH30" s="206">
        <f>INDEX('Oil Use'!$C$3:$AC$24,'Graph Urban Planning'!$H$3,'Graph Urban Planning'!AH29-2008)</f>
        <v>744.77311680010769</v>
      </c>
      <c r="AI30" s="206">
        <f>INDEX('Oil Use'!$C$3:$AC$24,'Graph Urban Planning'!$H$3,'Graph Urban Planning'!AI29-2008)</f>
        <v>747.80683675985927</v>
      </c>
      <c r="AJ30" s="206">
        <f>INDEX('Oil Use'!$C$3:$AC$24,'Graph Urban Planning'!$H$3,'Graph Urban Planning'!AJ29-2008)</f>
        <v>750.97902077445474</v>
      </c>
      <c r="AK30" s="206">
        <f>INDEX('Oil Use'!$C$3:$AC$24,'Graph Urban Planning'!$H$3,'Graph Urban Planning'!AK29-2008)</f>
        <v>753.87012976484448</v>
      </c>
      <c r="AL30" s="207">
        <f>INDEX('Oil Use'!$C$3:$AC$24,'Graph Urban Planning'!$H$3,'Graph Urban Planning'!AL29-2008)</f>
        <v>755.75501361235547</v>
      </c>
      <c r="AM30" s="194"/>
    </row>
    <row r="31" spans="2:39" ht="15.75">
      <c r="J31" s="191" t="s">
        <v>37</v>
      </c>
      <c r="K31" s="13" t="str">
        <f>K30</f>
        <v>ALL APEC</v>
      </c>
      <c r="L31" s="209">
        <f>INDEX('Oil Use'!$AF$83:$BF$104,'Graph Urban Planning'!$H$3,'Graph Urban Planning'!L29-2008)</f>
        <v>654.90329159652208</v>
      </c>
      <c r="M31" s="209">
        <f>INDEX('Oil Use'!$AF$83:$BF$104,'Graph Urban Planning'!$H$3,'Graph Urban Planning'!M29-2008)</f>
        <v>663.69067779471595</v>
      </c>
      <c r="N31" s="209">
        <f>INDEX('Oil Use'!$AF$83:$BF$104,'Graph Urban Planning'!$H$3,'Graph Urban Planning'!N29-2008)</f>
        <v>682.58159588304329</v>
      </c>
      <c r="O31" s="209">
        <f>INDEX('Oil Use'!$AF$83:$BF$104,'Graph Urban Planning'!$H$3,'Graph Urban Planning'!O29-2008)</f>
        <v>696.14727711617547</v>
      </c>
      <c r="P31" s="209">
        <f>INDEX('Oil Use'!$AF$83:$BF$104,'Graph Urban Planning'!$H$3,'Graph Urban Planning'!P29-2008)</f>
        <v>710.79338616221401</v>
      </c>
      <c r="Q31" s="209">
        <f>INDEX('Oil Use'!$AF$83:$BF$104,'Graph Urban Planning'!$H$3,'Graph Urban Planning'!Q29-2008)</f>
        <v>726.73717110871735</v>
      </c>
      <c r="R31" s="209">
        <f>INDEX('Oil Use'!$AF$83:$BF$104,'Graph Urban Planning'!$H$3,'Graph Urban Planning'!R29-2008)</f>
        <v>742.05719829166264</v>
      </c>
      <c r="S31" s="209">
        <f>INDEX('Oil Use'!$AF$83:$BF$104,'Graph Urban Planning'!$H$3,'Graph Urban Planning'!S29-2008)</f>
        <v>755.18907940866609</v>
      </c>
      <c r="T31" s="209">
        <f>INDEX('Oil Use'!$AF$83:$BF$104,'Graph Urban Planning'!$H$3,'Graph Urban Planning'!T29-2008)</f>
        <v>767.33991141693014</v>
      </c>
      <c r="U31" s="209">
        <f>INDEX('Oil Use'!$AF$83:$BF$104,'Graph Urban Planning'!$H$3,'Graph Urban Planning'!U29-2008)</f>
        <v>778.17993596476367</v>
      </c>
      <c r="V31" s="209">
        <f>INDEX('Oil Use'!$AF$83:$BF$104,'Graph Urban Planning'!$H$3,'Graph Urban Planning'!V29-2008)</f>
        <v>788.68228243874387</v>
      </c>
      <c r="W31" s="209">
        <f>INDEX('Oil Use'!$AF$83:$BF$104,'Graph Urban Planning'!$H$3,'Graph Urban Planning'!W29-2008)</f>
        <v>798.38948695395084</v>
      </c>
      <c r="X31" s="209">
        <f>INDEX('Oil Use'!$AF$83:$BF$104,'Graph Urban Planning'!$H$3,'Graph Urban Planning'!X29-2008)</f>
        <v>808.28787383946997</v>
      </c>
      <c r="Y31" s="209">
        <f>INDEX('Oil Use'!$AF$83:$BF$104,'Graph Urban Planning'!$H$3,'Graph Urban Planning'!Y29-2008)</f>
        <v>818.11816592746391</v>
      </c>
      <c r="Z31" s="209">
        <f>INDEX('Oil Use'!$AF$83:$BF$104,'Graph Urban Planning'!$H$3,'Graph Urban Planning'!Z29-2008)</f>
        <v>827.84299447740977</v>
      </c>
      <c r="AA31" s="209">
        <f>INDEX('Oil Use'!$AF$83:$BF$104,'Graph Urban Planning'!$H$3,'Graph Urban Planning'!AA29-2008)</f>
        <v>837.3961264732892</v>
      </c>
      <c r="AB31" s="209">
        <f>INDEX('Oil Use'!$AF$83:$BF$104,'Graph Urban Planning'!$H$3,'Graph Urban Planning'!AB29-2008)</f>
        <v>846.60722628493545</v>
      </c>
      <c r="AC31" s="209">
        <f>INDEX('Oil Use'!$AF$83:$BF$104,'Graph Urban Planning'!$H$3,'Graph Urban Planning'!AC29-2008)</f>
        <v>855.80986520637418</v>
      </c>
      <c r="AD31" s="209">
        <f>INDEX('Oil Use'!$AF$83:$BF$104,'Graph Urban Planning'!$H$3,'Graph Urban Planning'!AD29-2008)</f>
        <v>864.84707840084832</v>
      </c>
      <c r="AE31" s="209">
        <f>INDEX('Oil Use'!$AF$83:$BF$104,'Graph Urban Planning'!$H$3,'Graph Urban Planning'!AE29-2008)</f>
        <v>873.82577494685802</v>
      </c>
      <c r="AF31" s="209">
        <f>INDEX('Oil Use'!$AF$83:$BF$104,'Graph Urban Planning'!$H$3,'Graph Urban Planning'!AF29-2008)</f>
        <v>883.01268658565425</v>
      </c>
      <c r="AG31" s="209">
        <f>INDEX('Oil Use'!$AF$83:$BF$104,'Graph Urban Planning'!$H$3,'Graph Urban Planning'!AG29-2008)</f>
        <v>892.08168222093241</v>
      </c>
      <c r="AH31" s="209">
        <f>INDEX('Oil Use'!$AF$83:$BF$104,'Graph Urban Planning'!$H$3,'Graph Urban Planning'!AH29-2008)</f>
        <v>901.27249826068123</v>
      </c>
      <c r="AI31" s="209">
        <f>INDEX('Oil Use'!$AF$83:$BF$104,'Graph Urban Planning'!$H$3,'Graph Urban Planning'!AI29-2008)</f>
        <v>911.3445048692945</v>
      </c>
      <c r="AJ31" s="209">
        <f>INDEX('Oil Use'!$AF$83:$BF$104,'Graph Urban Planning'!$H$3,'Graph Urban Planning'!AJ29-2008)</f>
        <v>921.48588784012009</v>
      </c>
      <c r="AK31" s="209">
        <f>INDEX('Oil Use'!$AF$83:$BF$104,'Graph Urban Planning'!$H$3,'Graph Urban Planning'!AK29-2008)</f>
        <v>931.21729556765513</v>
      </c>
      <c r="AL31" s="210">
        <f>INDEX('Oil Use'!$AF$83:$BF$104,'Graph Urban Planning'!$H$3,'Graph Urban Planning'!AL29-2008)</f>
        <v>940.80885400105922</v>
      </c>
      <c r="AM31" s="194">
        <f>(AL31/AL$30-1)</f>
        <v>0.24485956038079593</v>
      </c>
    </row>
    <row r="32" spans="2:39" ht="15.75">
      <c r="J32" s="191" t="s">
        <v>38</v>
      </c>
      <c r="K32" s="13" t="str">
        <f t="shared" ref="K32:K33" si="1">K31</f>
        <v>ALL APEC</v>
      </c>
      <c r="L32" s="209">
        <f>INDEX('Oil Use'!$BI$83:$CI$104,'Graph Urban Planning'!$H$3,'Graph Urban Planning'!L29-2008)</f>
        <v>654.57210954995526</v>
      </c>
      <c r="M32" s="209">
        <f>INDEX('Oil Use'!$BI$83:$CI$104,'Graph Urban Planning'!$H$3,'Graph Urban Planning'!M29-2008)</f>
        <v>662.96982175232995</v>
      </c>
      <c r="N32" s="209">
        <f>INDEX('Oil Use'!$BI$83:$CI$104,'Graph Urban Planning'!$H$3,'Graph Urban Planning'!N29-2008)</f>
        <v>653.60178967104844</v>
      </c>
      <c r="O32" s="209">
        <f>INDEX('Oil Use'!$BI$83:$CI$104,'Graph Urban Planning'!$H$3,'Graph Urban Planning'!O29-2008)</f>
        <v>657.76464786670908</v>
      </c>
      <c r="P32" s="209">
        <f>INDEX('Oil Use'!$BI$83:$CI$104,'Graph Urban Planning'!$H$3,'Graph Urban Planning'!P29-2008)</f>
        <v>663.01631693029913</v>
      </c>
      <c r="Q32" s="209">
        <f>INDEX('Oil Use'!$BI$83:$CI$104,'Graph Urban Planning'!$H$3,'Graph Urban Planning'!Q29-2008)</f>
        <v>669.02310824069139</v>
      </c>
      <c r="R32" s="209">
        <f>INDEX('Oil Use'!$BI$83:$CI$104,'Graph Urban Planning'!$H$3,'Graph Urban Planning'!R29-2008)</f>
        <v>673.99935232109294</v>
      </c>
      <c r="S32" s="209">
        <f>INDEX('Oil Use'!$BI$83:$CI$104,'Graph Urban Planning'!$H$3,'Graph Urban Planning'!S29-2008)</f>
        <v>676.56144780459783</v>
      </c>
      <c r="T32" s="209">
        <f>INDEX('Oil Use'!$BI$83:$CI$104,'Graph Urban Planning'!$H$3,'Graph Urban Planning'!T29-2008)</f>
        <v>677.89730097229517</v>
      </c>
      <c r="U32" s="209">
        <f>INDEX('Oil Use'!$BI$83:$CI$104,'Graph Urban Planning'!$H$3,'Graph Urban Planning'!U29-2008)</f>
        <v>677.75711758540388</v>
      </c>
      <c r="V32" s="209">
        <f>INDEX('Oil Use'!$BI$83:$CI$104,'Graph Urban Planning'!$H$3,'Graph Urban Planning'!V29-2008)</f>
        <v>677.03374940227673</v>
      </c>
      <c r="W32" s="209">
        <f>INDEX('Oil Use'!$BI$83:$CI$104,'Graph Urban Planning'!$H$3,'Graph Urban Planning'!W29-2008)</f>
        <v>675.39259028341303</v>
      </c>
      <c r="X32" s="209">
        <f>INDEX('Oil Use'!$BI$83:$CI$104,'Graph Urban Planning'!$H$3,'Graph Urban Planning'!X29-2008)</f>
        <v>673.68612581952925</v>
      </c>
      <c r="Y32" s="209">
        <f>INDEX('Oil Use'!$BI$83:$CI$104,'Graph Urban Planning'!$H$3,'Graph Urban Planning'!Y29-2008)</f>
        <v>671.7192776668569</v>
      </c>
      <c r="Z32" s="209">
        <f>INDEX('Oil Use'!$BI$83:$CI$104,'Graph Urban Planning'!$H$3,'Graph Urban Planning'!Z29-2008)</f>
        <v>669.46038114124815</v>
      </c>
      <c r="AA32" s="209">
        <f>INDEX('Oil Use'!$BI$83:$CI$104,'Graph Urban Planning'!$H$3,'Graph Urban Planning'!AA29-2008)</f>
        <v>666.90133892450297</v>
      </c>
      <c r="AB32" s="209">
        <f>INDEX('Oil Use'!$BI$83:$CI$104,'Graph Urban Planning'!$H$3,'Graph Urban Planning'!AB29-2008)</f>
        <v>663.91010254862647</v>
      </c>
      <c r="AC32" s="209">
        <f>INDEX('Oil Use'!$BI$83:$CI$104,'Graph Urban Planning'!$H$3,'Graph Urban Planning'!AC29-2008)</f>
        <v>660.82605295735902</v>
      </c>
      <c r="AD32" s="209">
        <f>INDEX('Oil Use'!$BI$83:$CI$104,'Graph Urban Planning'!$H$3,'Graph Urban Planning'!AD29-2008)</f>
        <v>657.5518613904261</v>
      </c>
      <c r="AE32" s="209">
        <f>INDEX('Oil Use'!$BI$83:$CI$104,'Graph Urban Planning'!$H$3,'Graph Urban Planning'!AE29-2008)</f>
        <v>654.22549523999248</v>
      </c>
      <c r="AF32" s="209">
        <f>INDEX('Oil Use'!$BI$83:$CI$104,'Graph Urban Planning'!$H$3,'Graph Urban Planning'!AF29-2008)</f>
        <v>651.08608889232687</v>
      </c>
      <c r="AG32" s="209">
        <f>INDEX('Oil Use'!$BI$83:$CI$104,'Graph Urban Planning'!$H$3,'Graph Urban Planning'!AG29-2008)</f>
        <v>647.90105813622199</v>
      </c>
      <c r="AH32" s="209">
        <f>INDEX('Oil Use'!$BI$83:$CI$104,'Graph Urban Planning'!$H$3,'Graph Urban Planning'!AH29-2008)</f>
        <v>644.917632617751</v>
      </c>
      <c r="AI32" s="209">
        <f>INDEX('Oil Use'!$BI$83:$CI$104,'Graph Urban Planning'!$H$3,'Graph Urban Planning'!AI29-2008)</f>
        <v>642.69826722340269</v>
      </c>
      <c r="AJ32" s="209">
        <f>INDEX('Oil Use'!$BI$83:$CI$104,'Graph Urban Planning'!$H$3,'Graph Urban Planning'!AJ29-2008)</f>
        <v>640.6312775506932</v>
      </c>
      <c r="AK32" s="209">
        <f>INDEX('Oil Use'!$BI$83:$CI$104,'Graph Urban Planning'!$H$3,'Graph Urban Planning'!AK29-2008)</f>
        <v>638.34428229618106</v>
      </c>
      <c r="AL32" s="210">
        <f>INDEX('Oil Use'!$BI$83:$CI$104,'Graph Urban Planning'!$H$3,'Graph Urban Planning'!AL29-2008)</f>
        <v>634.62229258654725</v>
      </c>
      <c r="AM32" s="194">
        <f>(AL32/AL$30-1)</f>
        <v>-0.16028040680381117</v>
      </c>
    </row>
    <row r="33" spans="10:39" ht="15.75">
      <c r="J33" s="192" t="s">
        <v>39</v>
      </c>
      <c r="K33" s="14" t="str">
        <f t="shared" si="1"/>
        <v>ALL APEC</v>
      </c>
      <c r="L33" s="212">
        <f>INDEX('Oil Use'!$CL$83:$DL$104,'Graph Urban Planning'!$H$3,'Graph Urban Planning'!L29-2008)</f>
        <v>654.57133474906095</v>
      </c>
      <c r="M33" s="212">
        <f>INDEX('Oil Use'!$CL$83:$DL$104,'Graph Urban Planning'!$H$3,'Graph Urban Planning'!M29-2008)</f>
        <v>662.91293235391686</v>
      </c>
      <c r="N33" s="212">
        <f>INDEX('Oil Use'!$CL$83:$DL$104,'Graph Urban Planning'!$H$3,'Graph Urban Planning'!N29-2008)</f>
        <v>651.83684191176337</v>
      </c>
      <c r="O33" s="212">
        <f>INDEX('Oil Use'!$CL$83:$DL$104,'Graph Urban Planning'!$H$3,'Graph Urban Planning'!O29-2008)</f>
        <v>654.47145419197579</v>
      </c>
      <c r="P33" s="212">
        <f>INDEX('Oil Use'!$CL$83:$DL$104,'Graph Urban Planning'!$H$3,'Graph Urban Planning'!P29-2008)</f>
        <v>657.73092803009354</v>
      </c>
      <c r="Q33" s="212">
        <f>INDEX('Oil Use'!$CL$83:$DL$104,'Graph Urban Planning'!$H$3,'Graph Urban Planning'!Q29-2008)</f>
        <v>661.88603303916352</v>
      </c>
      <c r="R33" s="212">
        <f>INDEX('Oil Use'!$CL$83:$DL$104,'Graph Urban Planning'!$H$3,'Graph Urban Planning'!R29-2008)</f>
        <v>664.87146269829987</v>
      </c>
      <c r="S33" s="212">
        <f>INDEX('Oil Use'!$CL$83:$DL$104,'Graph Urban Planning'!$H$3,'Graph Urban Planning'!S29-2008)</f>
        <v>665.3485012734501</v>
      </c>
      <c r="T33" s="212">
        <f>INDEX('Oil Use'!$CL$83:$DL$104,'Graph Urban Planning'!$H$3,'Graph Urban Planning'!T29-2008)</f>
        <v>664.5102330328375</v>
      </c>
      <c r="U33" s="212">
        <f>INDEX('Oil Use'!$CL$83:$DL$104,'Graph Urban Planning'!$H$3,'Graph Urban Planning'!U29-2008)</f>
        <v>662.12820252383722</v>
      </c>
      <c r="V33" s="212">
        <f>INDEX('Oil Use'!$CL$83:$DL$104,'Graph Urban Planning'!$H$3,'Graph Urban Planning'!V29-2008)</f>
        <v>659.0893987331068</v>
      </c>
      <c r="W33" s="212">
        <f>INDEX('Oil Use'!$CL$83:$DL$104,'Graph Urban Planning'!$H$3,'Graph Urban Planning'!W29-2008)</f>
        <v>655.08114441804707</v>
      </c>
      <c r="X33" s="212">
        <f>INDEX('Oil Use'!$CL$83:$DL$104,'Graph Urban Planning'!$H$3,'Graph Urban Planning'!X29-2008)</f>
        <v>650.93097621522361</v>
      </c>
      <c r="Y33" s="212">
        <f>INDEX('Oil Use'!$CL$83:$DL$104,'Graph Urban Planning'!$H$3,'Graph Urban Planning'!Y29-2008)</f>
        <v>646.4611383822529</v>
      </c>
      <c r="Z33" s="212">
        <f>INDEX('Oil Use'!$CL$83:$DL$104,'Graph Urban Planning'!$H$3,'Graph Urban Planning'!Z29-2008)</f>
        <v>641.64607048805169</v>
      </c>
      <c r="AA33" s="212">
        <f>INDEX('Oil Use'!$CL$83:$DL$104,'Graph Urban Planning'!$H$3,'Graph Urban Planning'!AA29-2008)</f>
        <v>636.49089061515349</v>
      </c>
      <c r="AB33" s="212">
        <f>INDEX('Oil Use'!$CL$83:$DL$104,'Graph Urban Planning'!$H$3,'Graph Urban Planning'!AB29-2008)</f>
        <v>630.87595688900012</v>
      </c>
      <c r="AC33" s="212">
        <f>INDEX('Oil Use'!$CL$83:$DL$104,'Graph Urban Planning'!$H$3,'Graph Urban Planning'!AC29-2008)</f>
        <v>625.14060472419681</v>
      </c>
      <c r="AD33" s="212">
        <f>INDEX('Oil Use'!$CL$83:$DL$104,'Graph Urban Planning'!$H$3,'Graph Urban Planning'!AD29-2008)</f>
        <v>619.20455158846698</v>
      </c>
      <c r="AE33" s="212">
        <f>INDEX('Oil Use'!$CL$83:$DL$104,'Graph Urban Planning'!$H$3,'Graph Urban Planning'!AE29-2008)</f>
        <v>613.20687668563687</v>
      </c>
      <c r="AF33" s="212">
        <f>INDEX('Oil Use'!$CL$83:$DL$104,'Graph Urban Planning'!$H$3,'Graph Urban Planning'!AF29-2008)</f>
        <v>607.36975364706166</v>
      </c>
      <c r="AG33" s="212">
        <f>INDEX('Oil Use'!$CL$83:$DL$104,'Graph Urban Planning'!$H$3,'Graph Urban Planning'!AG29-2008)</f>
        <v>601.47684924963528</v>
      </c>
      <c r="AH33" s="212">
        <f>INDEX('Oil Use'!$CL$83:$DL$104,'Graph Urban Planning'!$H$3,'Graph Urban Planning'!AH29-2008)</f>
        <v>595.77125297260329</v>
      </c>
      <c r="AI33" s="212">
        <f>INDEX('Oil Use'!$CL$83:$DL$104,'Graph Urban Planning'!$H$3,'Graph Urban Planning'!AI29-2008)</f>
        <v>590.76407909549698</v>
      </c>
      <c r="AJ33" s="212">
        <f>INDEX('Oil Use'!$CL$83:$DL$104,'Graph Urban Planning'!$H$3,'Graph Urban Planning'!AJ29-2008)</f>
        <v>585.90260909782887</v>
      </c>
      <c r="AK33" s="212">
        <f>INDEX('Oil Use'!$CL$83:$DL$104,'Graph Urban Planning'!$H$3,'Graph Urban Planning'!AK29-2008)</f>
        <v>580.84030742993878</v>
      </c>
      <c r="AL33" s="213">
        <f>INDEX('Oil Use'!$CL$83:$DL$104,'Graph Urban Planning'!$H$3,'Graph Urban Planning'!AL29-2008)</f>
        <v>574.55887498668358</v>
      </c>
      <c r="AM33" s="195">
        <f>(AL33/AL$30-1)</f>
        <v>-0.23975512614807692</v>
      </c>
    </row>
    <row r="40" spans="10:39">
      <c r="K40" s="34"/>
    </row>
    <row r="53" spans="2:39" ht="38.25">
      <c r="B53" s="35"/>
      <c r="J53" s="96" t="s">
        <v>103</v>
      </c>
      <c r="K53" s="172" t="s">
        <v>92</v>
      </c>
      <c r="L53" s="223">
        <v>2009</v>
      </c>
      <c r="M53" s="223">
        <v>2010</v>
      </c>
      <c r="N53" s="223">
        <v>2011</v>
      </c>
      <c r="O53" s="223">
        <v>2012</v>
      </c>
      <c r="P53" s="223">
        <v>2013</v>
      </c>
      <c r="Q53" s="223">
        <v>2014</v>
      </c>
      <c r="R53" s="223">
        <v>2015</v>
      </c>
      <c r="S53" s="223">
        <v>2016</v>
      </c>
      <c r="T53" s="223">
        <v>2017</v>
      </c>
      <c r="U53" s="223">
        <v>2018</v>
      </c>
      <c r="V53" s="223">
        <v>2019</v>
      </c>
      <c r="W53" s="223">
        <v>2020</v>
      </c>
      <c r="X53" s="223">
        <v>2021</v>
      </c>
      <c r="Y53" s="223">
        <v>2022</v>
      </c>
      <c r="Z53" s="223">
        <v>2023</v>
      </c>
      <c r="AA53" s="223">
        <v>2024</v>
      </c>
      <c r="AB53" s="223">
        <v>2025</v>
      </c>
      <c r="AC53" s="223">
        <v>2026</v>
      </c>
      <c r="AD53" s="223">
        <v>2027</v>
      </c>
      <c r="AE53" s="223">
        <v>2028</v>
      </c>
      <c r="AF53" s="223">
        <v>2029</v>
      </c>
      <c r="AG53" s="223">
        <v>2030</v>
      </c>
      <c r="AH53" s="223">
        <v>2031</v>
      </c>
      <c r="AI53" s="223">
        <v>2032</v>
      </c>
      <c r="AJ53" s="223">
        <v>2033</v>
      </c>
      <c r="AK53" s="223">
        <v>2034</v>
      </c>
      <c r="AL53" s="223">
        <v>2035</v>
      </c>
      <c r="AM53" s="196" t="s">
        <v>82</v>
      </c>
    </row>
    <row r="54" spans="2:39" ht="15.75">
      <c r="J54" s="190" t="s">
        <v>34</v>
      </c>
      <c r="K54" s="12" t="str">
        <f>INDEX('Vehicle Fleet Shares'!$B$28:$B$49,$H$3,1)</f>
        <v>ALL APEC</v>
      </c>
      <c r="L54" s="206">
        <f>INDEX('CO2 Emissions'!$DO$3:$EO$24,'Graph Urban Planning'!$H$3,'Graph Urban Planning'!L53-2008)</f>
        <v>1927.8094757401741</v>
      </c>
      <c r="M54" s="206">
        <f>INDEX('CO2 Emissions'!$DO$3:$EO$24,'Graph Urban Planning'!$H$3,'Graph Urban Planning'!M53-2008)</f>
        <v>2061.9385337251679</v>
      </c>
      <c r="N54" s="206">
        <f>INDEX('CO2 Emissions'!$DO$3:$EO$24,'Graph Urban Planning'!$H$3,'Graph Urban Planning'!N53-2008)</f>
        <v>2051.9783530705354</v>
      </c>
      <c r="O54" s="206">
        <f>INDEX('CO2 Emissions'!$DO$3:$EO$24,'Graph Urban Planning'!$H$3,'Graph Urban Planning'!O53-2008)</f>
        <v>2077.4592843679402</v>
      </c>
      <c r="P54" s="206">
        <f>INDEX('CO2 Emissions'!$DO$3:$EO$24,'Graph Urban Planning'!$H$3,'Graph Urban Planning'!P53-2008)</f>
        <v>2105.6986270440239</v>
      </c>
      <c r="Q54" s="206">
        <f>INDEX('CO2 Emissions'!$DO$3:$EO$24,'Graph Urban Planning'!$H$3,'Graph Urban Planning'!Q53-2008)</f>
        <v>2137.8188213178264</v>
      </c>
      <c r="R54" s="206">
        <f>INDEX('CO2 Emissions'!$DO$3:$EO$24,'Graph Urban Planning'!$H$3,'Graph Urban Planning'!R53-2008)</f>
        <v>2167.8284861450911</v>
      </c>
      <c r="S54" s="206">
        <f>INDEX('CO2 Emissions'!$DO$3:$EO$24,'Graph Urban Planning'!$H$3,'Graph Urban Planning'!S53-2008)</f>
        <v>2191.1672779681394</v>
      </c>
      <c r="T54" s="206">
        <f>INDEX('CO2 Emissions'!$DO$3:$EO$24,'Graph Urban Planning'!$H$3,'Graph Urban Planning'!T53-2008)</f>
        <v>2211.4340090815217</v>
      </c>
      <c r="U54" s="206">
        <f>INDEX('CO2 Emissions'!$DO$3:$EO$24,'Graph Urban Planning'!$H$3,'Graph Urban Planning'!U53-2008)</f>
        <v>2227.7612315161455</v>
      </c>
      <c r="V54" s="206">
        <f>INDEX('CO2 Emissions'!$DO$3:$EO$24,'Graph Urban Planning'!$H$3,'Graph Urban Planning'!V53-2008)</f>
        <v>2242.804978962522</v>
      </c>
      <c r="W54" s="206">
        <f>INDEX('CO2 Emissions'!$DO$3:$EO$24,'Graph Urban Planning'!$H$3,'Graph Urban Planning'!W53-2008)</f>
        <v>2255.5470071282753</v>
      </c>
      <c r="X54" s="206">
        <f>INDEX('CO2 Emissions'!$DO$3:$EO$24,'Graph Urban Planning'!$H$3,'Graph Urban Planning'!X53-2008)</f>
        <v>2268.801866064643</v>
      </c>
      <c r="Y54" s="206">
        <f>INDEX('CO2 Emissions'!$DO$3:$EO$24,'Graph Urban Planning'!$H$3,'Graph Urban Planning'!Y53-2008)</f>
        <v>2282.0083290674092</v>
      </c>
      <c r="Z54" s="206">
        <f>INDEX('CO2 Emissions'!$DO$3:$EO$24,'Graph Urban Planning'!$H$3,'Graph Urban Planning'!Z53-2008)</f>
        <v>2294.9198220362409</v>
      </c>
      <c r="AA54" s="206">
        <f>INDEX('CO2 Emissions'!$DO$3:$EO$24,'Graph Urban Planning'!$H$3,'Graph Urban Planning'!AA53-2008)</f>
        <v>2307.7790194858949</v>
      </c>
      <c r="AB54" s="206">
        <f>INDEX('CO2 Emissions'!$DO$3:$EO$24,'Graph Urban Planning'!$H$3,'Graph Urban Planning'!AB53-2008)</f>
        <v>2320.0559407770452</v>
      </c>
      <c r="AC54" s="206">
        <f>INDEX('CO2 Emissions'!$DO$3:$EO$24,'Graph Urban Planning'!$H$3,'Graph Urban Planning'!AC53-2008)</f>
        <v>2332.7979963327211</v>
      </c>
      <c r="AD54" s="206">
        <f>INDEX('CO2 Emissions'!$DO$3:$EO$24,'Graph Urban Planning'!$H$3,'Graph Urban Planning'!AD53-2008)</f>
        <v>2345.8199699262591</v>
      </c>
      <c r="AE54" s="206">
        <f>INDEX('CO2 Emissions'!$DO$3:$EO$24,'Graph Urban Planning'!$H$3,'Graph Urban Planning'!AE53-2008)</f>
        <v>2359.4920522721181</v>
      </c>
      <c r="AF54" s="206">
        <f>INDEX('CO2 Emissions'!$DO$3:$EO$24,'Graph Urban Planning'!$H$3,'Graph Urban Planning'!AF53-2008)</f>
        <v>2374.8190348210574</v>
      </c>
      <c r="AG54" s="206">
        <f>INDEX('CO2 Emissions'!$DO$3:$EO$24,'Graph Urban Planning'!$H$3,'Graph Urban Planning'!AG53-2008)</f>
        <v>2390.9491440489046</v>
      </c>
      <c r="AH54" s="206">
        <f>INDEX('CO2 Emissions'!$DO$3:$EO$24,'Graph Urban Planning'!$H$3,'Graph Urban Planning'!AH53-2008)</f>
        <v>2408.7534493165936</v>
      </c>
      <c r="AI54" s="206">
        <f>INDEX('CO2 Emissions'!$DO$3:$EO$24,'Graph Urban Planning'!$H$3,'Graph Urban Planning'!AI53-2008)</f>
        <v>2430.1834089386039</v>
      </c>
      <c r="AJ54" s="206">
        <f>INDEX('CO2 Emissions'!$DO$3:$EO$24,'Graph Urban Planning'!$H$3,'Graph Urban Planning'!AJ53-2008)</f>
        <v>2453.2421804619817</v>
      </c>
      <c r="AK54" s="206">
        <f>INDEX('CO2 Emissions'!$DO$3:$EO$24,'Graph Urban Planning'!$H$3,'Graph Urban Planning'!AK53-2008)</f>
        <v>2476.8689760154939</v>
      </c>
      <c r="AL54" s="207">
        <f>INDEX('CO2 Emissions'!$DO$3:$EO$24,'Graph Urban Planning'!$H$3,'Graph Urban Planning'!AL53-2008)</f>
        <v>2498.9115010960577</v>
      </c>
      <c r="AM54" s="194"/>
    </row>
    <row r="55" spans="2:39" ht="15.75">
      <c r="J55" s="191" t="s">
        <v>37</v>
      </c>
      <c r="K55" s="13" t="str">
        <f>K54</f>
        <v>ALL APEC</v>
      </c>
      <c r="L55" s="209">
        <f>L54</f>
        <v>1927.8094757401741</v>
      </c>
      <c r="M55" s="209">
        <f>M54</f>
        <v>2061.9385337251679</v>
      </c>
      <c r="N55" s="209">
        <f>INDEX('CO2 Emissions'!$DO$123:$EO$144,'Graph Urban Planning'!$H$3,'Graph Urban Planning'!N53-2008)</f>
        <v>2121.744329553424</v>
      </c>
      <c r="O55" s="209">
        <f>INDEX('CO2 Emissions'!$DO$123:$EO$144,'Graph Urban Planning'!$H$3,'Graph Urban Planning'!O53-2008)</f>
        <v>2164.9149705269224</v>
      </c>
      <c r="P55" s="209">
        <f>INDEX('CO2 Emissions'!$DO$123:$EO$144,'Graph Urban Planning'!$H$3,'Graph Urban Planning'!P53-2008)</f>
        <v>2211.8478621428667</v>
      </c>
      <c r="Q55" s="209">
        <f>INDEX('CO2 Emissions'!$DO$123:$EO$144,'Graph Urban Planning'!$H$3,'Graph Urban Planning'!Q53-2008)</f>
        <v>2263.3412885629587</v>
      </c>
      <c r="R55" s="209">
        <f>INDEX('CO2 Emissions'!$DO$123:$EO$144,'Graph Urban Planning'!$H$3,'Graph Urban Planning'!R53-2008)</f>
        <v>2313.2188652174759</v>
      </c>
      <c r="S55" s="209">
        <f>INDEX('CO2 Emissions'!$DO$123:$EO$144,'Graph Urban Planning'!$H$3,'Graph Urban Planning'!S53-2008)</f>
        <v>2356.7213431844229</v>
      </c>
      <c r="T55" s="209">
        <f>INDEX('CO2 Emissions'!$DO$123:$EO$144,'Graph Urban Planning'!$H$3,'Graph Urban Planning'!T53-2008)</f>
        <v>2397.4810853410386</v>
      </c>
      <c r="U55" s="209">
        <f>INDEX('CO2 Emissions'!$DO$123:$EO$144,'Graph Urban Planning'!$H$3,'Graph Urban Planning'!U53-2008)</f>
        <v>2434.5235827519823</v>
      </c>
      <c r="V55" s="209">
        <f>INDEX('CO2 Emissions'!$DO$123:$EO$144,'Graph Urban Planning'!$H$3,'Graph Urban Planning'!V53-2008)</f>
        <v>2470.6614926956759</v>
      </c>
      <c r="W55" s="209">
        <f>INDEX('CO2 Emissions'!$DO$123:$EO$144,'Graph Urban Planning'!$H$3,'Graph Urban Planning'!W53-2008)</f>
        <v>2504.6983348502677</v>
      </c>
      <c r="X55" s="209">
        <f>INDEX('CO2 Emissions'!$DO$123:$EO$144,'Graph Urban Planning'!$H$3,'Graph Urban Planning'!X53-2008)</f>
        <v>2539.7934966171215</v>
      </c>
      <c r="Y55" s="209">
        <f>INDEX('CO2 Emissions'!$DO$123:$EO$144,'Graph Urban Planning'!$H$3,'Graph Urban Planning'!Y53-2008)</f>
        <v>2575.2800453447448</v>
      </c>
      <c r="Z55" s="209">
        <f>INDEX('CO2 Emissions'!$DO$123:$EO$144,'Graph Urban Planning'!$H$3,'Graph Urban Planning'!Z53-2008)</f>
        <v>2610.889767041534</v>
      </c>
      <c r="AA55" s="209">
        <f>INDEX('CO2 Emissions'!$DO$123:$EO$144,'Graph Urban Planning'!$H$3,'Graph Urban Planning'!AA53-2008)</f>
        <v>2646.8430225910129</v>
      </c>
      <c r="AB55" s="209">
        <f>INDEX('CO2 Emissions'!$DO$123:$EO$144,'Graph Urban Planning'!$H$3,'Graph Urban Planning'!AB53-2008)</f>
        <v>2682.5664768948027</v>
      </c>
      <c r="AC55" s="209">
        <f>INDEX('CO2 Emissions'!$DO$123:$EO$144,'Graph Urban Planning'!$H$3,'Graph Urban Planning'!AC53-2008)</f>
        <v>2719.1565608886553</v>
      </c>
      <c r="AD55" s="209">
        <f>INDEX('CO2 Emissions'!$DO$123:$EO$144,'Graph Urban Planning'!$H$3,'Graph Urban Planning'!AD53-2008)</f>
        <v>2756.3552191042527</v>
      </c>
      <c r="AE55" s="209">
        <f>INDEX('CO2 Emissions'!$DO$123:$EO$144,'Graph Urban Planning'!$H$3,'Graph Urban Planning'!AE53-2008)</f>
        <v>2794.4944625720314</v>
      </c>
      <c r="AF55" s="209">
        <f>INDEX('CO2 Emissions'!$DO$123:$EO$144,'Graph Urban Planning'!$H$3,'Graph Urban Planning'!AF53-2008)</f>
        <v>2834.6806856463845</v>
      </c>
      <c r="AG55" s="209">
        <f>INDEX('CO2 Emissions'!$DO$123:$EO$144,'Graph Urban Planning'!$H$3,'Graph Urban Planning'!AG53-2008)</f>
        <v>2875.9056245079873</v>
      </c>
      <c r="AH55" s="209">
        <f>INDEX('CO2 Emissions'!$DO$123:$EO$144,'Graph Urban Planning'!$H$3,'Graph Urban Planning'!AH53-2008)</f>
        <v>2919.0950706272724</v>
      </c>
      <c r="AI55" s="209">
        <f>INDEX('CO2 Emissions'!$DO$123:$EO$144,'Graph Urban Planning'!$H$3,'Graph Urban Planning'!AI53-2008)</f>
        <v>2966.6456491937161</v>
      </c>
      <c r="AJ55" s="209">
        <f>INDEX('CO2 Emissions'!$DO$123:$EO$144,'Graph Urban Planning'!$H$3,'Graph Urban Planning'!AJ53-2008)</f>
        <v>3016.2889593328487</v>
      </c>
      <c r="AK55" s="209">
        <f>INDEX('CO2 Emissions'!$DO$123:$EO$144,'Graph Urban Planning'!$H$3,'Graph Urban Planning'!AK53-2008)</f>
        <v>3066.8709386367391</v>
      </c>
      <c r="AL55" s="210">
        <f>INDEX('CO2 Emissions'!$DO$123:$EO$144,'Graph Urban Planning'!$H$3,'Graph Urban Planning'!AL53-2008)</f>
        <v>3119.6023021187666</v>
      </c>
      <c r="AM55" s="194">
        <f>AL55/AL$54-1</f>
        <v>0.24838446689707316</v>
      </c>
    </row>
    <row r="56" spans="2:39" ht="15.75">
      <c r="J56" s="191" t="s">
        <v>38</v>
      </c>
      <c r="K56" s="13" t="str">
        <f t="shared" ref="K56:L57" si="2">K55</f>
        <v>ALL APEC</v>
      </c>
      <c r="L56" s="209">
        <f t="shared" si="2"/>
        <v>1927.8094757401741</v>
      </c>
      <c r="M56" s="209">
        <f t="shared" ref="M56" si="3">M55</f>
        <v>2061.9385337251679</v>
      </c>
      <c r="N56" s="209">
        <f>INDEX('CO2 Emissions'!$DO$147:$EO$168,'Graph Urban Planning'!$H$3,'Graph Urban Planning'!N53-2008)</f>
        <v>2031.7012532450763</v>
      </c>
      <c r="O56" s="209">
        <f>INDEX('CO2 Emissions'!$DO$147:$EO$168,'Graph Urban Planning'!$H$3,'Graph Urban Planning'!O53-2008)</f>
        <v>2045.5575735859022</v>
      </c>
      <c r="P56" s="209">
        <f>INDEX('CO2 Emissions'!$DO$147:$EO$168,'Graph Urban Planning'!$H$3,'Graph Urban Planning'!P53-2008)</f>
        <v>2063.0799050203286</v>
      </c>
      <c r="Q56" s="209">
        <f>INDEX('CO2 Emissions'!$DO$147:$EO$168,'Graph Urban Planning'!$H$3,'Graph Urban Planning'!Q53-2008)</f>
        <v>2083.3752425214311</v>
      </c>
      <c r="R56" s="209">
        <f>INDEX('CO2 Emissions'!$DO$147:$EO$168,'Graph Urban Planning'!$H$3,'Graph Urban Planning'!R53-2008)</f>
        <v>2100.6947746636679</v>
      </c>
      <c r="S56" s="209">
        <f>INDEX('CO2 Emissions'!$DO$147:$EO$168,'Graph Urban Planning'!$H$3,'Graph Urban Planning'!S53-2008)</f>
        <v>2110.7994249169169</v>
      </c>
      <c r="T56" s="209">
        <f>INDEX('CO2 Emissions'!$DO$147:$EO$168,'Graph Urban Planning'!$H$3,'Graph Urban Planning'!T53-2008)</f>
        <v>2117.2795968248961</v>
      </c>
      <c r="U56" s="209">
        <f>INDEX('CO2 Emissions'!$DO$147:$EO$168,'Graph Urban Planning'!$H$3,'Graph Urban Planning'!U53-2008)</f>
        <v>2119.3880568759005</v>
      </c>
      <c r="V56" s="209">
        <f>INDEX('CO2 Emissions'!$DO$147:$EO$168,'Graph Urban Planning'!$H$3,'Graph Urban Planning'!V53-2008)</f>
        <v>2119.749489638376</v>
      </c>
      <c r="W56" s="209">
        <f>INDEX('CO2 Emissions'!$DO$147:$EO$168,'Graph Urban Planning'!$H$3,'Graph Urban Planning'!W53-2008)</f>
        <v>2117.4853987708043</v>
      </c>
      <c r="X56" s="209">
        <f>INDEX('CO2 Emissions'!$DO$147:$EO$168,'Graph Urban Planning'!$H$3,'Graph Urban Planning'!X53-2008)</f>
        <v>2115.3108650173285</v>
      </c>
      <c r="Y56" s="209">
        <f>INDEX('CO2 Emissions'!$DO$147:$EO$168,'Graph Urban Planning'!$H$3,'Graph Urban Planning'!Y53-2008)</f>
        <v>2112.7039524009442</v>
      </c>
      <c r="Z56" s="209">
        <f>INDEX('CO2 Emissions'!$DO$147:$EO$168,'Graph Urban Planning'!$H$3,'Graph Urban Planning'!Z53-2008)</f>
        <v>2109.4420366391978</v>
      </c>
      <c r="AA56" s="209">
        <f>INDEX('CO2 Emissions'!$DO$147:$EO$168,'Graph Urban Planning'!$H$3,'Graph Urban Planning'!AA53-2008)</f>
        <v>2105.8069605220744</v>
      </c>
      <c r="AB56" s="209">
        <f>INDEX('CO2 Emissions'!$DO$147:$EO$168,'Graph Urban Planning'!$H$3,'Graph Urban Planning'!AB53-2008)</f>
        <v>2101.3212425770193</v>
      </c>
      <c r="AC56" s="209">
        <f>INDEX('CO2 Emissions'!$DO$147:$EO$168,'Graph Urban Planning'!$H$3,'Graph Urban Planning'!AC53-2008)</f>
        <v>2097.0590904101455</v>
      </c>
      <c r="AD56" s="209">
        <f>INDEX('CO2 Emissions'!$DO$147:$EO$168,'Graph Urban Planning'!$H$3,'Graph Urban Planning'!AD53-2008)</f>
        <v>2092.8670757112809</v>
      </c>
      <c r="AE56" s="209">
        <f>INDEX('CO2 Emissions'!$DO$147:$EO$168,'Graph Urban Planning'!$H$3,'Graph Urban Planning'!AE53-2008)</f>
        <v>2089.1122426280599</v>
      </c>
      <c r="AF56" s="209">
        <f>INDEX('CO2 Emissions'!$DO$147:$EO$168,'Graph Urban Planning'!$H$3,'Graph Urban Planning'!AF53-2008)</f>
        <v>2086.7113499000316</v>
      </c>
      <c r="AG56" s="209">
        <f>INDEX('CO2 Emissions'!$DO$147:$EO$168,'Graph Urban Planning'!$H$3,'Graph Urban Planning'!AG53-2008)</f>
        <v>2084.862100028201</v>
      </c>
      <c r="AH56" s="209">
        <f>INDEX('CO2 Emissions'!$DO$147:$EO$168,'Graph Urban Planning'!$H$3,'Graph Urban Planning'!AH53-2008)</f>
        <v>2084.3949829673579</v>
      </c>
      <c r="AI56" s="209">
        <f>INDEX('CO2 Emissions'!$DO$147:$EO$168,'Graph Urban Planning'!$H$3,'Graph Urban Planning'!AI53-2008)</f>
        <v>2087.0133586904076</v>
      </c>
      <c r="AJ56" s="209">
        <f>INDEX('CO2 Emissions'!$DO$147:$EO$168,'Graph Urban Planning'!$H$3,'Graph Urban Planning'!AJ53-2008)</f>
        <v>2090.9406056890348</v>
      </c>
      <c r="AK56" s="209">
        <f>INDEX('CO2 Emissions'!$DO$147:$EO$168,'Graph Urban Planning'!$H$3,'Graph Urban Planning'!AK53-2008)</f>
        <v>2095.2034540233462</v>
      </c>
      <c r="AL56" s="210">
        <f>INDEX('CO2 Emissions'!$DO$147:$EO$168,'Graph Urban Planning'!$H$3,'Graph Urban Planning'!AL53-2008)</f>
        <v>2095.9626867271804</v>
      </c>
      <c r="AM56" s="194">
        <f t="shared" ref="AM56:AM57" si="4">AL56/AL$54-1</f>
        <v>-0.16124973381095664</v>
      </c>
    </row>
    <row r="57" spans="2:39" ht="15.75">
      <c r="J57" s="192" t="s">
        <v>39</v>
      </c>
      <c r="K57" s="14" t="str">
        <f t="shared" si="2"/>
        <v>ALL APEC</v>
      </c>
      <c r="L57" s="212">
        <f t="shared" si="2"/>
        <v>1927.8094757401741</v>
      </c>
      <c r="M57" s="212">
        <f t="shared" ref="M57" si="5">M56</f>
        <v>2061.9385337251679</v>
      </c>
      <c r="N57" s="212">
        <f>INDEX('CO2 Emissions'!$DO$171:$EO$192,'Graph Urban Planning'!$H$3,'Graph Urban Planning'!N53-2008)</f>
        <v>2026.2166621091903</v>
      </c>
      <c r="O57" s="212">
        <f>INDEX('CO2 Emissions'!$DO$171:$EO$192,'Graph Urban Planning'!$H$3,'Graph Urban Planning'!O53-2008)</f>
        <v>2035.3148193975153</v>
      </c>
      <c r="P57" s="212">
        <f>INDEX('CO2 Emissions'!$DO$171:$EO$192,'Graph Urban Planning'!$H$3,'Graph Urban Planning'!P53-2008)</f>
        <v>2046.6237389056391</v>
      </c>
      <c r="Q57" s="212">
        <f>INDEX('CO2 Emissions'!$DO$171:$EO$192,'Graph Urban Planning'!$H$3,'Graph Urban Planning'!Q53-2008)</f>
        <v>2061.1251158290506</v>
      </c>
      <c r="R57" s="212">
        <f>INDEX('CO2 Emissions'!$DO$171:$EO$192,'Graph Urban Planning'!$H$3,'Graph Urban Planning'!R53-2008)</f>
        <v>2072.2014231955532</v>
      </c>
      <c r="S57" s="212">
        <f>INDEX('CO2 Emissions'!$DO$171:$EO$192,'Graph Urban Planning'!$H$3,'Graph Urban Planning'!S53-2008)</f>
        <v>2075.7462371930328</v>
      </c>
      <c r="T57" s="212">
        <f>INDEX('CO2 Emissions'!$DO$171:$EO$192,'Graph Urban Planning'!$H$3,'Graph Urban Planning'!T53-2008)</f>
        <v>2075.3676768059436</v>
      </c>
      <c r="U57" s="212">
        <f>INDEX('CO2 Emissions'!$DO$171:$EO$192,'Graph Urban Planning'!$H$3,'Graph Urban Planning'!U53-2008)</f>
        <v>2070.384837522522</v>
      </c>
      <c r="V57" s="212">
        <f>INDEX('CO2 Emissions'!$DO$171:$EO$192,'Graph Urban Planning'!$H$3,'Graph Urban Planning'!V53-2008)</f>
        <v>2063.4075135624989</v>
      </c>
      <c r="W57" s="212">
        <f>INDEX('CO2 Emissions'!$DO$171:$EO$192,'Graph Urban Planning'!$H$3,'Graph Urban Planning'!W53-2008)</f>
        <v>2053.6146754862057</v>
      </c>
      <c r="X57" s="212">
        <f>INDEX('CO2 Emissions'!$DO$171:$EO$192,'Graph Urban Planning'!$H$3,'Graph Urban Planning'!X53-2008)</f>
        <v>2043.6388964669345</v>
      </c>
      <c r="Y57" s="212">
        <f>INDEX('CO2 Emissions'!$DO$171:$EO$192,'Graph Urban Planning'!$H$3,'Graph Urban Planning'!Y53-2008)</f>
        <v>2033.0035265880529</v>
      </c>
      <c r="Z57" s="212">
        <f>INDEX('CO2 Emissions'!$DO$171:$EO$192,'Graph Urban Planning'!$H$3,'Graph Urban Planning'!Z53-2008)</f>
        <v>2021.504691562865</v>
      </c>
      <c r="AA57" s="212">
        <f>INDEX('CO2 Emissions'!$DO$171:$EO$192,'Graph Urban Planning'!$H$3,'Graph Urban Planning'!AA53-2008)</f>
        <v>2009.4487498695494</v>
      </c>
      <c r="AB57" s="212">
        <f>INDEX('CO2 Emissions'!$DO$171:$EO$192,'Graph Urban Planning'!$H$3,'Graph Urban Planning'!AB53-2008)</f>
        <v>1996.3886658541949</v>
      </c>
      <c r="AC57" s="212">
        <f>INDEX('CO2 Emissions'!$DO$171:$EO$192,'Graph Urban Planning'!$H$3,'Graph Urban Planning'!AC53-2008)</f>
        <v>1983.3841864951619</v>
      </c>
      <c r="AD57" s="212">
        <f>INDEX('CO2 Emissions'!$DO$171:$EO$192,'Graph Urban Planning'!$H$3,'Graph Urban Planning'!AD53-2008)</f>
        <v>1970.3236639313673</v>
      </c>
      <c r="AE57" s="212">
        <f>INDEX('CO2 Emissions'!$DO$171:$EO$192,'Graph Urban Planning'!$H$3,'Graph Urban Planning'!AE53-2008)</f>
        <v>1957.5627355366037</v>
      </c>
      <c r="AF57" s="212">
        <f>INDEX('CO2 Emissions'!$DO$171:$EO$192,'Graph Urban Planning'!$H$3,'Graph Urban Planning'!AF53-2008)</f>
        <v>1945.9515493602569</v>
      </c>
      <c r="AG57" s="212">
        <f>INDEX('CO2 Emissions'!$DO$171:$EO$192,'Graph Urban Planning'!$H$3,'Graph Urban Planning'!AG53-2008)</f>
        <v>1934.7324347847655</v>
      </c>
      <c r="AH57" s="212">
        <f>INDEX('CO2 Emissions'!$DO$171:$EO$192,'Graph Urban Planning'!$H$3,'Graph Urban Planning'!AH53-2008)</f>
        <v>1924.7145039864886</v>
      </c>
      <c r="AI57" s="212">
        <f>INDEX('CO2 Emissions'!$DO$171:$EO$192,'Graph Urban Planning'!$H$3,'Graph Urban Planning'!AI53-2008)</f>
        <v>1917.4102067559927</v>
      </c>
      <c r="AJ57" s="212">
        <f>INDEX('CO2 Emissions'!$DO$171:$EO$192,'Graph Urban Planning'!$H$3,'Graph Urban Planning'!AJ53-2008)</f>
        <v>1911.2147740531693</v>
      </c>
      <c r="AK57" s="212">
        <f>INDEX('CO2 Emissions'!$DO$171:$EO$192,'Graph Urban Planning'!$H$3,'Graph Urban Planning'!AK53-2008)</f>
        <v>1905.2041835729149</v>
      </c>
      <c r="AL57" s="213">
        <f>INDEX('CO2 Emissions'!$DO$171:$EO$192,'Graph Urban Planning'!$H$3,'Graph Urban Planning'!AL53-2008)</f>
        <v>1896.1625661519938</v>
      </c>
      <c r="AM57" s="195">
        <f t="shared" si="4"/>
        <v>-0.24120459435225683</v>
      </c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>
    <tabColor theme="6" tint="0.39997558519241921"/>
  </sheetPr>
  <dimension ref="A2:AM57"/>
  <sheetViews>
    <sheetView zoomScaleNormal="100" workbookViewId="0">
      <pane xSplit="11" ySplit="3" topLeftCell="L4" activePane="bottomRight" state="frozen"/>
      <selection pane="topRight" activeCell="L1" sqref="L1"/>
      <selection pane="bottomLeft" activeCell="A4" sqref="A4"/>
      <selection pane="bottomRight" activeCell="J4" sqref="J4"/>
    </sheetView>
  </sheetViews>
  <sheetFormatPr defaultRowHeight="11.25"/>
  <cols>
    <col min="1" max="1" width="9.140625" style="3"/>
    <col min="2" max="2" width="23.85546875" style="3" bestFit="1" customWidth="1"/>
    <col min="3" max="7" width="9.140625" style="3"/>
    <col min="8" max="8" width="9.28515625" style="3" bestFit="1" customWidth="1"/>
    <col min="9" max="9" width="21.7109375" style="3" customWidth="1"/>
    <col min="10" max="10" width="30.28515625" style="3" customWidth="1"/>
    <col min="11" max="11" width="12.7109375" style="3" customWidth="1"/>
    <col min="12" max="38" width="6.5703125" style="3" bestFit="1" customWidth="1"/>
    <col min="39" max="39" width="21" style="68" bestFit="1" customWidth="1"/>
    <col min="40" max="41" width="9.28515625" style="3" bestFit="1" customWidth="1"/>
    <col min="42" max="16384" width="9.140625" style="3"/>
  </cols>
  <sheetData>
    <row r="2" spans="1:39">
      <c r="B2" s="35"/>
      <c r="H2" s="203" t="s">
        <v>93</v>
      </c>
    </row>
    <row r="3" spans="1:39" ht="29.25" customHeight="1">
      <c r="B3" s="199" t="s">
        <v>33</v>
      </c>
      <c r="H3" s="203">
        <v>22</v>
      </c>
      <c r="AM3" s="33"/>
    </row>
    <row r="4" spans="1:39" ht="25.5">
      <c r="B4" s="189"/>
      <c r="J4" s="96" t="s">
        <v>98</v>
      </c>
      <c r="K4" s="172" t="s">
        <v>92</v>
      </c>
      <c r="L4" s="30">
        <f>'Vehicle Sales Shares'!C55</f>
        <v>2009</v>
      </c>
      <c r="M4" s="10">
        <f>'Vehicle Sales Shares'!D55</f>
        <v>2010</v>
      </c>
      <c r="N4" s="10">
        <f>'Vehicle Sales Shares'!E55</f>
        <v>2011</v>
      </c>
      <c r="O4" s="10">
        <f>'Vehicle Sales Shares'!F55</f>
        <v>2012</v>
      </c>
      <c r="P4" s="10">
        <f>'Vehicle Sales Shares'!G55</f>
        <v>2013</v>
      </c>
      <c r="Q4" s="10">
        <f>'Vehicle Sales Shares'!H55</f>
        <v>2014</v>
      </c>
      <c r="R4" s="10">
        <f>'Vehicle Sales Shares'!I55</f>
        <v>2015</v>
      </c>
      <c r="S4" s="10">
        <f>'Vehicle Sales Shares'!J55</f>
        <v>2016</v>
      </c>
      <c r="T4" s="10">
        <f>'Vehicle Sales Shares'!K55</f>
        <v>2017</v>
      </c>
      <c r="U4" s="10">
        <f>'Vehicle Sales Shares'!L55</f>
        <v>2018</v>
      </c>
      <c r="V4" s="10">
        <f>'Vehicle Sales Shares'!M55</f>
        <v>2019</v>
      </c>
      <c r="W4" s="10">
        <f>'Vehicle Sales Shares'!N55</f>
        <v>2020</v>
      </c>
      <c r="X4" s="10">
        <f>'Vehicle Sales Shares'!O55</f>
        <v>2021</v>
      </c>
      <c r="Y4" s="10">
        <f>'Vehicle Sales Shares'!P55</f>
        <v>2022</v>
      </c>
      <c r="Z4" s="10">
        <f>'Vehicle Sales Shares'!Q55</f>
        <v>2023</v>
      </c>
      <c r="AA4" s="10">
        <f>'Vehicle Sales Shares'!R55</f>
        <v>2024</v>
      </c>
      <c r="AB4" s="10">
        <f>'Vehicle Sales Shares'!S55</f>
        <v>2025</v>
      </c>
      <c r="AC4" s="10">
        <f>'Vehicle Sales Shares'!T55</f>
        <v>2026</v>
      </c>
      <c r="AD4" s="10">
        <f>'Vehicle Sales Shares'!U55</f>
        <v>2027</v>
      </c>
      <c r="AE4" s="10">
        <f>'Vehicle Sales Shares'!V55</f>
        <v>2028</v>
      </c>
      <c r="AF4" s="10">
        <f>'Vehicle Sales Shares'!W55</f>
        <v>2029</v>
      </c>
      <c r="AG4" s="10">
        <f>'Vehicle Sales Shares'!X55</f>
        <v>2030</v>
      </c>
      <c r="AH4" s="10">
        <f>'Vehicle Sales Shares'!Y55</f>
        <v>2031</v>
      </c>
      <c r="AI4" s="10">
        <f>'Vehicle Sales Shares'!Z55</f>
        <v>2032</v>
      </c>
      <c r="AJ4" s="10">
        <f>'Vehicle Sales Shares'!AA55</f>
        <v>2033</v>
      </c>
      <c r="AK4" s="10">
        <f>'Vehicle Sales Shares'!AB55</f>
        <v>2034</v>
      </c>
      <c r="AL4" s="11">
        <f>'Vehicle Sales Shares'!AC55</f>
        <v>2035</v>
      </c>
      <c r="AM4" s="3"/>
    </row>
    <row r="5" spans="1:39" ht="15.75">
      <c r="J5" s="190" t="s">
        <v>34</v>
      </c>
      <c r="K5" s="12" t="str">
        <f>INDEX('Vehicle Fleet Shares'!$B$28:$B$49,$H$3,1)</f>
        <v>ALL APEC</v>
      </c>
      <c r="L5" s="237">
        <f>INDEX('Vehicle Fleet Shares'!$C$4:$AC$25,'Graph Virtual Clean Car Race'!$H$3,'Graph Virtual Clean Car Race'!L4-2008)</f>
        <v>4.7843270358978122E-3</v>
      </c>
      <c r="M5" s="238">
        <f>INDEX('Vehicle Fleet Shares'!$C$4:$AC$25,'Graph Virtual Clean Car Race'!$H$3,'Graph Virtual Clean Car Race'!M4-2008)</f>
        <v>5.4187236407360383E-3</v>
      </c>
      <c r="N5" s="238">
        <f>INDEX('Vehicle Fleet Shares'!$C$4:$AC$25,'Graph Virtual Clean Car Race'!$H$3,'Graph Virtual Clean Car Race'!N4-2008)</f>
        <v>5.9478510689131587E-3</v>
      </c>
      <c r="O5" s="238">
        <f>INDEX('Vehicle Fleet Shares'!$C$4:$AC$25,'Graph Virtual Clean Car Race'!$H$3,'Graph Virtual Clean Car Race'!O4-2008)</f>
        <v>6.5687806211642283E-3</v>
      </c>
      <c r="P5" s="238">
        <f>INDEX('Vehicle Fleet Shares'!$C$4:$AC$25,'Graph Virtual Clean Car Race'!$H$3,'Graph Virtual Clean Car Race'!P4-2008)</f>
        <v>7.7446996813327349E-3</v>
      </c>
      <c r="Q5" s="238">
        <f>INDEX('Vehicle Fleet Shares'!$C$4:$AC$25,'Graph Virtual Clean Car Race'!$H$3,'Graph Virtual Clean Car Race'!Q4-2008)</f>
        <v>9.3407748020818988E-3</v>
      </c>
      <c r="R5" s="238">
        <f>INDEX('Vehicle Fleet Shares'!$C$4:$AC$25,'Graph Virtual Clean Car Race'!$H$3,'Graph Virtual Clean Car Race'!R4-2008)</f>
        <v>1.1102535331452015E-2</v>
      </c>
      <c r="S5" s="238">
        <f>INDEX('Vehicle Fleet Shares'!$C$4:$AC$25,'Graph Virtual Clean Car Race'!$H$3,'Graph Virtual Clean Car Race'!S4-2008)</f>
        <v>1.2968642565022576E-2</v>
      </c>
      <c r="T5" s="238">
        <f>INDEX('Vehicle Fleet Shares'!$C$4:$AC$25,'Graph Virtual Clean Car Race'!$H$3,'Graph Virtual Clean Car Race'!T4-2008)</f>
        <v>1.4931433069991928E-2</v>
      </c>
      <c r="U5" s="238">
        <f>INDEX('Vehicle Fleet Shares'!$C$4:$AC$25,'Graph Virtual Clean Car Race'!$H$3,'Graph Virtual Clean Car Race'!U4-2008)</f>
        <v>1.6794745200178721E-2</v>
      </c>
      <c r="V5" s="238">
        <f>INDEX('Vehicle Fleet Shares'!$C$4:$AC$25,'Graph Virtual Clean Car Race'!$H$3,'Graph Virtual Clean Car Race'!V4-2008)</f>
        <v>1.878271737436207E-2</v>
      </c>
      <c r="W5" s="238">
        <f>INDEX('Vehicle Fleet Shares'!$C$4:$AC$25,'Graph Virtual Clean Car Race'!$H$3,'Graph Virtual Clean Car Race'!W4-2008)</f>
        <v>2.0898346109270612E-2</v>
      </c>
      <c r="X5" s="238">
        <f>INDEX('Vehicle Fleet Shares'!$C$4:$AC$25,'Graph Virtual Clean Car Race'!$H$3,'Graph Virtual Clean Car Race'!X4-2008)</f>
        <v>2.3208639536473365E-2</v>
      </c>
      <c r="Y5" s="238">
        <f>INDEX('Vehicle Fleet Shares'!$C$4:$AC$25,'Graph Virtual Clean Car Race'!$H$3,'Graph Virtual Clean Car Race'!Y4-2008)</f>
        <v>2.5765911255620787E-2</v>
      </c>
      <c r="Z5" s="238">
        <f>INDEX('Vehicle Fleet Shares'!$C$4:$AC$25,'Graph Virtual Clean Car Race'!$H$3,'Graph Virtual Clean Car Race'!Z4-2008)</f>
        <v>2.8555023424915258E-2</v>
      </c>
      <c r="AA5" s="238">
        <f>INDEX('Vehicle Fleet Shares'!$C$4:$AC$25,'Graph Virtual Clean Car Race'!$H$3,'Graph Virtual Clean Car Race'!AA4-2008)</f>
        <v>3.1602246403138239E-2</v>
      </c>
      <c r="AB5" s="238">
        <f>INDEX('Vehicle Fleet Shares'!$C$4:$AC$25,'Graph Virtual Clean Car Race'!$H$3,'Graph Virtual Clean Car Race'!AB4-2008)</f>
        <v>3.5118664338050935E-2</v>
      </c>
      <c r="AC5" s="238">
        <f>INDEX('Vehicle Fleet Shares'!$C$4:$AC$25,'Graph Virtual Clean Car Race'!$H$3,'Graph Virtual Clean Car Race'!AC4-2008)</f>
        <v>3.9093191058751801E-2</v>
      </c>
      <c r="AD5" s="238">
        <f>INDEX('Vehicle Fleet Shares'!$C$4:$AC$25,'Graph Virtual Clean Car Race'!$H$3,'Graph Virtual Clean Car Race'!AD4-2008)</f>
        <v>4.3880494092106807E-2</v>
      </c>
      <c r="AE5" s="238">
        <f>INDEX('Vehicle Fleet Shares'!$C$4:$AC$25,'Graph Virtual Clean Car Race'!$H$3,'Graph Virtual Clean Car Race'!AE4-2008)</f>
        <v>4.9185396075395828E-2</v>
      </c>
      <c r="AF5" s="238">
        <f>INDEX('Vehicle Fleet Shares'!$C$4:$AC$25,'Graph Virtual Clean Car Race'!$H$3,'Graph Virtual Clean Car Race'!AF4-2008)</f>
        <v>5.5189615017632108E-2</v>
      </c>
      <c r="AG5" s="238">
        <f>INDEX('Vehicle Fleet Shares'!$C$4:$AC$25,'Graph Virtual Clean Car Race'!$H$3,'Graph Virtual Clean Car Race'!AG4-2008)</f>
        <v>6.1516309375137829E-2</v>
      </c>
      <c r="AH5" s="238">
        <f>INDEX('Vehicle Fleet Shares'!$C$4:$AC$25,'Graph Virtual Clean Car Race'!$H$3,'Graph Virtual Clean Car Race'!AH4-2008)</f>
        <v>6.8029694217549369E-2</v>
      </c>
      <c r="AI5" s="238">
        <f>INDEX('Vehicle Fleet Shares'!$C$4:$AC$25,'Graph Virtual Clean Car Race'!$H$3,'Graph Virtual Clean Car Race'!AI4-2008)</f>
        <v>7.4844073472648515E-2</v>
      </c>
      <c r="AJ5" s="238">
        <f>INDEX('Vehicle Fleet Shares'!$C$4:$AC$25,'Graph Virtual Clean Car Race'!$H$3,'Graph Virtual Clean Car Race'!AJ4-2008)</f>
        <v>8.208468344384072E-2</v>
      </c>
      <c r="AK5" s="238">
        <f>INDEX('Vehicle Fleet Shares'!$C$4:$AC$25,'Graph Virtual Clean Car Race'!$H$3,'Graph Virtual Clean Car Race'!AK4-2008)</f>
        <v>8.970326002901427E-2</v>
      </c>
      <c r="AL5" s="239">
        <f>INDEX('Vehicle Fleet Shares'!$C$4:$AC$25,'Graph Virtual Clean Car Race'!$H$3,'Graph Virtual Clean Car Race'!AL4-2008)</f>
        <v>9.7743952128408099E-2</v>
      </c>
    </row>
    <row r="6" spans="1:39" ht="15.75" customHeight="1">
      <c r="J6" s="191" t="s">
        <v>90</v>
      </c>
      <c r="K6" s="13" t="str">
        <f>K5</f>
        <v>ALL APEC</v>
      </c>
      <c r="L6" s="240">
        <f>INDEX('Vehicle Fleet Shares'!$C$28:$AC$49,'Graph Virtual Clean Car Race'!$H$3,'Graph Virtual Clean Car Race'!L4-2008)</f>
        <v>4.7843270358978122E-3</v>
      </c>
      <c r="M6" s="193">
        <f>INDEX('Vehicle Fleet Shares'!$C$28:$AC$49,'Graph Virtual Clean Car Race'!$H$3,'Graph Virtual Clean Car Race'!M4-2008)</f>
        <v>5.4181029875837701E-3</v>
      </c>
      <c r="N6" s="193">
        <f>INDEX('Vehicle Fleet Shares'!$C$28:$AC$49,'Graph Virtual Clean Car Race'!$H$3,'Graph Virtual Clean Car Race'!N4-2008)</f>
        <v>5.9475070536397162E-3</v>
      </c>
      <c r="O6" s="193">
        <f>INDEX('Vehicle Fleet Shares'!$C$28:$AC$49,'Graph Virtual Clean Car Race'!$H$3,'Graph Virtual Clean Car Race'!O4-2008)</f>
        <v>6.5685767524068725E-3</v>
      </c>
      <c r="P6" s="193">
        <f>INDEX('Vehicle Fleet Shares'!$C$28:$AC$49,'Graph Virtual Clean Car Race'!$H$3,'Graph Virtual Clean Car Race'!P4-2008)</f>
        <v>1.5136808114687534E-2</v>
      </c>
      <c r="Q6" s="193">
        <f>INDEX('Vehicle Fleet Shares'!$C$28:$AC$49,'Graph Virtual Clean Car Race'!$H$3,'Graph Virtual Clean Car Race'!Q4-2008)</f>
        <v>2.9642886806497418E-2</v>
      </c>
      <c r="R6" s="193">
        <f>INDEX('Vehicle Fleet Shares'!$C$28:$AC$49,'Graph Virtual Clean Car Race'!$H$3,'Graph Virtual Clean Car Race'!R4-2008)</f>
        <v>4.8233993916823946E-2</v>
      </c>
      <c r="S6" s="193">
        <f>INDEX('Vehicle Fleet Shares'!$C$28:$AC$49,'Graph Virtual Clean Car Race'!$H$3,'Graph Virtual Clean Car Race'!S4-2008)</f>
        <v>7.0996084099689397E-2</v>
      </c>
      <c r="T6" s="193">
        <f>INDEX('Vehicle Fleet Shares'!$C$28:$AC$49,'Graph Virtual Clean Car Race'!$H$3,'Graph Virtual Clean Car Race'!T4-2008)</f>
        <v>9.7402321578314494E-2</v>
      </c>
      <c r="U6" s="193">
        <f>INDEX('Vehicle Fleet Shares'!$C$28:$AC$49,'Graph Virtual Clean Car Race'!$H$3,'Graph Virtual Clean Car Race'!U4-2008)</f>
        <v>0.12657373601614935</v>
      </c>
      <c r="V6" s="193">
        <f>INDEX('Vehicle Fleet Shares'!$C$28:$AC$49,'Graph Virtual Clean Car Race'!$H$3,'Graph Virtual Clean Car Race'!V4-2008)</f>
        <v>0.16033484847435348</v>
      </c>
      <c r="W6" s="193">
        <f>INDEX('Vehicle Fleet Shares'!$C$28:$AC$49,'Graph Virtual Clean Car Race'!$H$3,'Graph Virtual Clean Car Race'!W4-2008)</f>
        <v>0.19814905421679738</v>
      </c>
      <c r="X6" s="193">
        <f>INDEX('Vehicle Fleet Shares'!$C$28:$AC$49,'Graph Virtual Clean Car Race'!$H$3,'Graph Virtual Clean Car Race'!X4-2008)</f>
        <v>0.23382770574779305</v>
      </c>
      <c r="Y6" s="193">
        <f>INDEX('Vehicle Fleet Shares'!$C$28:$AC$49,'Graph Virtual Clean Car Race'!$H$3,'Graph Virtual Clean Car Race'!Y4-2008)</f>
        <v>0.26860614875347788</v>
      </c>
      <c r="Z6" s="193">
        <f>INDEX('Vehicle Fleet Shares'!$C$28:$AC$49,'Graph Virtual Clean Car Race'!$H$3,'Graph Virtual Clean Car Race'!Z4-2008)</f>
        <v>0.30194763555257886</v>
      </c>
      <c r="AA6" s="193">
        <f>INDEX('Vehicle Fleet Shares'!$C$28:$AC$49,'Graph Virtual Clean Car Race'!$H$3,'Graph Virtual Clean Car Race'!AA4-2008)</f>
        <v>0.33490262340243659</v>
      </c>
      <c r="AB6" s="193">
        <f>INDEX('Vehicle Fleet Shares'!$C$28:$AC$49,'Graph Virtual Clean Car Race'!$H$3,'Graph Virtual Clean Car Race'!AB4-2008)</f>
        <v>0.36670184813628687</v>
      </c>
      <c r="AC6" s="193">
        <f>INDEX('Vehicle Fleet Shares'!$C$28:$AC$49,'Graph Virtual Clean Car Race'!$H$3,'Graph Virtual Clean Car Race'!AC4-2008)</f>
        <v>0.3980521845457608</v>
      </c>
      <c r="AD6" s="193">
        <f>INDEX('Vehicle Fleet Shares'!$C$28:$AC$49,'Graph Virtual Clean Car Race'!$H$3,'Graph Virtual Clean Car Race'!AD4-2008)</f>
        <v>0.42849977856829113</v>
      </c>
      <c r="AE6" s="193">
        <f>INDEX('Vehicle Fleet Shares'!$C$28:$AC$49,'Graph Virtual Clean Car Race'!$H$3,'Graph Virtual Clean Car Race'!AE4-2008)</f>
        <v>0.45674410788981112</v>
      </c>
      <c r="AF6" s="193">
        <f>INDEX('Vehicle Fleet Shares'!$C$28:$AC$49,'Graph Virtual Clean Car Race'!$H$3,'Graph Virtual Clean Car Race'!AF4-2008)</f>
        <v>0.48293112427058077</v>
      </c>
      <c r="AG6" s="193">
        <f>INDEX('Vehicle Fleet Shares'!$C$28:$AC$49,'Graph Virtual Clean Car Race'!$H$3,'Graph Virtual Clean Car Race'!AG4-2008)</f>
        <v>0.50624188657665214</v>
      </c>
      <c r="AH6" s="193">
        <f>INDEX('Vehicle Fleet Shares'!$C$28:$AC$49,'Graph Virtual Clean Car Race'!$H$3,'Graph Virtual Clean Car Race'!AH4-2008)</f>
        <v>0.52690430723069892</v>
      </c>
      <c r="AI6" s="193">
        <f>INDEX('Vehicle Fleet Shares'!$C$28:$AC$49,'Graph Virtual Clean Car Race'!$H$3,'Graph Virtual Clean Car Race'!AI4-2008)</f>
        <v>0.54498127402264085</v>
      </c>
      <c r="AJ6" s="193">
        <f>INDEX('Vehicle Fleet Shares'!$C$28:$AC$49,'Graph Virtual Clean Car Race'!$H$3,'Graph Virtual Clean Car Race'!AJ4-2008)</f>
        <v>0.56113813449907013</v>
      </c>
      <c r="AK6" s="193">
        <f>INDEX('Vehicle Fleet Shares'!$C$28:$AC$49,'Graph Virtual Clean Car Race'!$H$3,'Graph Virtual Clean Car Race'!AK4-2008)</f>
        <v>0.57537562613049653</v>
      </c>
      <c r="AL6" s="241">
        <f>INDEX('Vehicle Fleet Shares'!$C$28:$AC$49,'Graph Virtual Clean Car Race'!$H$3,'Graph Virtual Clean Car Race'!AL4-2008)</f>
        <v>0.5882031162157757</v>
      </c>
    </row>
    <row r="7" spans="1:39" ht="15.75">
      <c r="J7" s="191" t="s">
        <v>91</v>
      </c>
      <c r="K7" s="13" t="str">
        <f t="shared" ref="K7:K9" si="0">K6</f>
        <v>ALL APEC</v>
      </c>
      <c r="L7" s="240">
        <f>L6</f>
        <v>4.7843270358978122E-3</v>
      </c>
      <c r="M7" s="193">
        <f t="shared" ref="M7:AL9" si="1">M6</f>
        <v>5.4181029875837701E-3</v>
      </c>
      <c r="N7" s="193">
        <f t="shared" si="1"/>
        <v>5.9475070536397162E-3</v>
      </c>
      <c r="O7" s="193">
        <f t="shared" si="1"/>
        <v>6.5685767524068725E-3</v>
      </c>
      <c r="P7" s="193">
        <f t="shared" si="1"/>
        <v>1.5136808114687534E-2</v>
      </c>
      <c r="Q7" s="193">
        <f t="shared" si="1"/>
        <v>2.9642886806497418E-2</v>
      </c>
      <c r="R7" s="193">
        <f t="shared" si="1"/>
        <v>4.8233993916823946E-2</v>
      </c>
      <c r="S7" s="193">
        <f t="shared" si="1"/>
        <v>7.0996084099689397E-2</v>
      </c>
      <c r="T7" s="193">
        <f t="shared" si="1"/>
        <v>9.7402321578314494E-2</v>
      </c>
      <c r="U7" s="193">
        <f t="shared" si="1"/>
        <v>0.12657373601614935</v>
      </c>
      <c r="V7" s="193">
        <f t="shared" si="1"/>
        <v>0.16033484847435348</v>
      </c>
      <c r="W7" s="193">
        <f t="shared" si="1"/>
        <v>0.19814905421679738</v>
      </c>
      <c r="X7" s="193">
        <f t="shared" si="1"/>
        <v>0.23382770574779305</v>
      </c>
      <c r="Y7" s="193">
        <f t="shared" si="1"/>
        <v>0.26860614875347788</v>
      </c>
      <c r="Z7" s="193">
        <f t="shared" si="1"/>
        <v>0.30194763555257886</v>
      </c>
      <c r="AA7" s="193">
        <f t="shared" si="1"/>
        <v>0.33490262340243659</v>
      </c>
      <c r="AB7" s="193">
        <f t="shared" si="1"/>
        <v>0.36670184813628687</v>
      </c>
      <c r="AC7" s="193">
        <f t="shared" si="1"/>
        <v>0.3980521845457608</v>
      </c>
      <c r="AD7" s="193">
        <f t="shared" si="1"/>
        <v>0.42849977856829113</v>
      </c>
      <c r="AE7" s="193">
        <f t="shared" si="1"/>
        <v>0.45674410788981112</v>
      </c>
      <c r="AF7" s="193">
        <f t="shared" si="1"/>
        <v>0.48293112427058077</v>
      </c>
      <c r="AG7" s="193">
        <f t="shared" si="1"/>
        <v>0.50624188657665214</v>
      </c>
      <c r="AH7" s="193">
        <f t="shared" si="1"/>
        <v>0.52690430723069892</v>
      </c>
      <c r="AI7" s="193">
        <f t="shared" si="1"/>
        <v>0.54498127402264085</v>
      </c>
      <c r="AJ7" s="193">
        <f t="shared" si="1"/>
        <v>0.56113813449907013</v>
      </c>
      <c r="AK7" s="193">
        <f t="shared" si="1"/>
        <v>0.57537562613049653</v>
      </c>
      <c r="AL7" s="241">
        <f t="shared" si="1"/>
        <v>0.5882031162157757</v>
      </c>
    </row>
    <row r="8" spans="1:39" ht="15.75">
      <c r="J8" s="191" t="s">
        <v>45</v>
      </c>
      <c r="K8" s="13" t="str">
        <f t="shared" si="0"/>
        <v>ALL APEC</v>
      </c>
      <c r="L8" s="240">
        <f t="shared" ref="L8:L9" si="2">L7</f>
        <v>4.7843270358978122E-3</v>
      </c>
      <c r="M8" s="193">
        <f t="shared" si="1"/>
        <v>5.4181029875837701E-3</v>
      </c>
      <c r="N8" s="193">
        <f t="shared" si="1"/>
        <v>5.9475070536397162E-3</v>
      </c>
      <c r="O8" s="193">
        <f t="shared" si="1"/>
        <v>6.5685767524068725E-3</v>
      </c>
      <c r="P8" s="193">
        <f t="shared" si="1"/>
        <v>1.5136808114687534E-2</v>
      </c>
      <c r="Q8" s="193">
        <f t="shared" si="1"/>
        <v>2.9642886806497418E-2</v>
      </c>
      <c r="R8" s="193">
        <f t="shared" si="1"/>
        <v>4.8233993916823946E-2</v>
      </c>
      <c r="S8" s="193">
        <f t="shared" si="1"/>
        <v>7.0996084099689397E-2</v>
      </c>
      <c r="T8" s="193">
        <f t="shared" si="1"/>
        <v>9.7402321578314494E-2</v>
      </c>
      <c r="U8" s="193">
        <f t="shared" si="1"/>
        <v>0.12657373601614935</v>
      </c>
      <c r="V8" s="193">
        <f t="shared" si="1"/>
        <v>0.16033484847435348</v>
      </c>
      <c r="W8" s="193">
        <f t="shared" si="1"/>
        <v>0.19814905421679738</v>
      </c>
      <c r="X8" s="193">
        <f t="shared" si="1"/>
        <v>0.23382770574779305</v>
      </c>
      <c r="Y8" s="193">
        <f t="shared" si="1"/>
        <v>0.26860614875347788</v>
      </c>
      <c r="Z8" s="193">
        <f t="shared" si="1"/>
        <v>0.30194763555257886</v>
      </c>
      <c r="AA8" s="193">
        <f t="shared" si="1"/>
        <v>0.33490262340243659</v>
      </c>
      <c r="AB8" s="193">
        <f t="shared" si="1"/>
        <v>0.36670184813628687</v>
      </c>
      <c r="AC8" s="193">
        <f t="shared" si="1"/>
        <v>0.3980521845457608</v>
      </c>
      <c r="AD8" s="193">
        <f t="shared" si="1"/>
        <v>0.42849977856829113</v>
      </c>
      <c r="AE8" s="193">
        <f t="shared" si="1"/>
        <v>0.45674410788981112</v>
      </c>
      <c r="AF8" s="193">
        <f t="shared" si="1"/>
        <v>0.48293112427058077</v>
      </c>
      <c r="AG8" s="193">
        <f t="shared" si="1"/>
        <v>0.50624188657665214</v>
      </c>
      <c r="AH8" s="193">
        <f t="shared" si="1"/>
        <v>0.52690430723069892</v>
      </c>
      <c r="AI8" s="193">
        <f t="shared" si="1"/>
        <v>0.54498127402264085</v>
      </c>
      <c r="AJ8" s="193">
        <f t="shared" si="1"/>
        <v>0.56113813449907013</v>
      </c>
      <c r="AK8" s="193">
        <f t="shared" si="1"/>
        <v>0.57537562613049653</v>
      </c>
      <c r="AL8" s="241">
        <f t="shared" si="1"/>
        <v>0.5882031162157757</v>
      </c>
    </row>
    <row r="9" spans="1:39" ht="15.75">
      <c r="J9" s="192" t="s">
        <v>89</v>
      </c>
      <c r="K9" s="14" t="str">
        <f t="shared" si="0"/>
        <v>ALL APEC</v>
      </c>
      <c r="L9" s="242">
        <f t="shared" si="2"/>
        <v>4.7843270358978122E-3</v>
      </c>
      <c r="M9" s="243">
        <f t="shared" si="1"/>
        <v>5.4181029875837701E-3</v>
      </c>
      <c r="N9" s="243">
        <f t="shared" si="1"/>
        <v>5.9475070536397162E-3</v>
      </c>
      <c r="O9" s="243">
        <f t="shared" si="1"/>
        <v>6.5685767524068725E-3</v>
      </c>
      <c r="P9" s="243">
        <f t="shared" si="1"/>
        <v>1.5136808114687534E-2</v>
      </c>
      <c r="Q9" s="243">
        <f t="shared" si="1"/>
        <v>2.9642886806497418E-2</v>
      </c>
      <c r="R9" s="243">
        <f t="shared" si="1"/>
        <v>4.8233993916823946E-2</v>
      </c>
      <c r="S9" s="243">
        <f t="shared" si="1"/>
        <v>7.0996084099689397E-2</v>
      </c>
      <c r="T9" s="243">
        <f t="shared" si="1"/>
        <v>9.7402321578314494E-2</v>
      </c>
      <c r="U9" s="243">
        <f t="shared" si="1"/>
        <v>0.12657373601614935</v>
      </c>
      <c r="V9" s="243">
        <f t="shared" si="1"/>
        <v>0.16033484847435348</v>
      </c>
      <c r="W9" s="243">
        <f t="shared" si="1"/>
        <v>0.19814905421679738</v>
      </c>
      <c r="X9" s="243">
        <f t="shared" si="1"/>
        <v>0.23382770574779305</v>
      </c>
      <c r="Y9" s="243">
        <f t="shared" si="1"/>
        <v>0.26860614875347788</v>
      </c>
      <c r="Z9" s="243">
        <f t="shared" si="1"/>
        <v>0.30194763555257886</v>
      </c>
      <c r="AA9" s="243">
        <f t="shared" si="1"/>
        <v>0.33490262340243659</v>
      </c>
      <c r="AB9" s="243">
        <f t="shared" si="1"/>
        <v>0.36670184813628687</v>
      </c>
      <c r="AC9" s="243">
        <f t="shared" si="1"/>
        <v>0.3980521845457608</v>
      </c>
      <c r="AD9" s="243">
        <f t="shared" si="1"/>
        <v>0.42849977856829113</v>
      </c>
      <c r="AE9" s="243">
        <f t="shared" si="1"/>
        <v>0.45674410788981112</v>
      </c>
      <c r="AF9" s="243">
        <f t="shared" si="1"/>
        <v>0.48293112427058077</v>
      </c>
      <c r="AG9" s="243">
        <f t="shared" si="1"/>
        <v>0.50624188657665214</v>
      </c>
      <c r="AH9" s="243">
        <f t="shared" si="1"/>
        <v>0.52690430723069892</v>
      </c>
      <c r="AI9" s="243">
        <f t="shared" si="1"/>
        <v>0.54498127402264085</v>
      </c>
      <c r="AJ9" s="243">
        <f t="shared" si="1"/>
        <v>0.56113813449907013</v>
      </c>
      <c r="AK9" s="243">
        <f t="shared" si="1"/>
        <v>0.57537562613049653</v>
      </c>
      <c r="AL9" s="244">
        <f t="shared" si="1"/>
        <v>0.5882031162157757</v>
      </c>
    </row>
    <row r="10" spans="1:39">
      <c r="L10" s="8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193"/>
    </row>
    <row r="11" spans="1:39" s="9" customForma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AM11" s="193"/>
    </row>
    <row r="17" spans="2:39">
      <c r="K17" s="34"/>
    </row>
    <row r="29" spans="2:39" ht="25.5">
      <c r="B29" s="35"/>
      <c r="J29" s="188" t="s">
        <v>99</v>
      </c>
      <c r="K29" s="172" t="s">
        <v>92</v>
      </c>
      <c r="L29" s="30">
        <v>2009</v>
      </c>
      <c r="M29" s="10">
        <v>2010</v>
      </c>
      <c r="N29" s="10">
        <v>2011</v>
      </c>
      <c r="O29" s="10">
        <v>2012</v>
      </c>
      <c r="P29" s="10">
        <v>2013</v>
      </c>
      <c r="Q29" s="10">
        <v>2014</v>
      </c>
      <c r="R29" s="10">
        <v>2015</v>
      </c>
      <c r="S29" s="10">
        <v>2016</v>
      </c>
      <c r="T29" s="10">
        <v>2017</v>
      </c>
      <c r="U29" s="10">
        <v>2018</v>
      </c>
      <c r="V29" s="10">
        <v>2019</v>
      </c>
      <c r="W29" s="10">
        <v>2020</v>
      </c>
      <c r="X29" s="10">
        <v>2021</v>
      </c>
      <c r="Y29" s="10">
        <v>2022</v>
      </c>
      <c r="Z29" s="10">
        <v>2023</v>
      </c>
      <c r="AA29" s="10">
        <v>2024</v>
      </c>
      <c r="AB29" s="10">
        <v>2025</v>
      </c>
      <c r="AC29" s="10">
        <v>2026</v>
      </c>
      <c r="AD29" s="10">
        <v>2027</v>
      </c>
      <c r="AE29" s="10">
        <v>2028</v>
      </c>
      <c r="AF29" s="10">
        <v>2029</v>
      </c>
      <c r="AG29" s="10">
        <v>2030</v>
      </c>
      <c r="AH29" s="10">
        <v>2031</v>
      </c>
      <c r="AI29" s="10">
        <v>2032</v>
      </c>
      <c r="AJ29" s="10">
        <v>2033</v>
      </c>
      <c r="AK29" s="10">
        <v>2034</v>
      </c>
      <c r="AL29" s="11">
        <v>2035</v>
      </c>
      <c r="AM29" s="196" t="s">
        <v>82</v>
      </c>
    </row>
    <row r="30" spans="2:39" ht="15.75">
      <c r="J30" s="190" t="s">
        <v>34</v>
      </c>
      <c r="K30" s="12" t="str">
        <f>INDEX('Vehicle Fleet Shares'!$B$28:$B$49,$H$3,1)</f>
        <v>ALL APEC</v>
      </c>
      <c r="L30" s="209">
        <f>L31</f>
        <v>656.25130738353175</v>
      </c>
      <c r="M30" s="209">
        <f>M31</f>
        <v>664.44431078573621</v>
      </c>
      <c r="N30" s="209">
        <f>INDEX('Oil Use'!$C$3:$AC$24,'Graph Virtual Clean Car Race'!$H$3,'Graph Virtual Clean Car Race'!N29-2008)</f>
        <v>660.12640679897595</v>
      </c>
      <c r="O30" s="209">
        <f>INDEX('Oil Use'!$C$3:$AC$24,'Graph Virtual Clean Car Race'!$H$3,'Graph Virtual Clean Car Race'!O29-2008)</f>
        <v>668.02610204388486</v>
      </c>
      <c r="P30" s="209">
        <f>INDEX('Oil Use'!$C$3:$AC$24,'Graph Virtual Clean Car Race'!$H$3,'Graph Virtual Clean Car Race'!P29-2008)</f>
        <v>676.71128251192624</v>
      </c>
      <c r="Q30" s="209">
        <f>INDEX('Oil Use'!$C$3:$AC$24,'Graph Virtual Clean Car Race'!$H$3,'Graph Virtual Clean Car Race'!Q29-2008)</f>
        <v>686.49711273698335</v>
      </c>
      <c r="R30" s="209">
        <f>INDEX('Oil Use'!$C$3:$AC$24,'Graph Virtual Clean Car Race'!$H$3,'Graph Virtual Clean Car Race'!R29-2008)</f>
        <v>695.5186690077345</v>
      </c>
      <c r="S30" s="209">
        <f>INDEX('Oil Use'!$C$3:$AC$24,'Graph Virtual Clean Car Race'!$H$3,'Graph Virtual Clean Car Race'!S29-2008)</f>
        <v>702.28532804925601</v>
      </c>
      <c r="T30" s="209">
        <f>INDEX('Oil Use'!$C$3:$AC$24,'Graph Virtual Clean Car Race'!$H$3,'Graph Virtual Clean Car Race'!T29-2008)</f>
        <v>707.98785104950923</v>
      </c>
      <c r="U30" s="209">
        <f>INDEX('Oil Use'!$C$3:$AC$24,'Graph Virtual Clean Car Race'!$H$3,'Graph Virtual Clean Car Race'!U29-2008)</f>
        <v>712.33660451826222</v>
      </c>
      <c r="V30" s="209">
        <f>INDEX('Oil Use'!$C$3:$AC$24,'Graph Virtual Clean Car Race'!$H$3,'Graph Virtual Clean Car Race'!V29-2008)</f>
        <v>716.23836122311104</v>
      </c>
      <c r="W30" s="209">
        <f>INDEX('Oil Use'!$C$3:$AC$24,'Graph Virtual Clean Car Race'!$H$3,'Graph Virtual Clean Car Race'!W29-2008)</f>
        <v>719.30781346791423</v>
      </c>
      <c r="X30" s="209">
        <f>INDEX('Oil Use'!$C$3:$AC$24,'Graph Virtual Clean Car Race'!$H$3,'Graph Virtual Clean Car Race'!X29-2008)</f>
        <v>722.42568907681527</v>
      </c>
      <c r="Y30" s="209">
        <f>INDEX('Oil Use'!$C$3:$AC$24,'Graph Virtual Clean Car Race'!$H$3,'Graph Virtual Clean Car Race'!Y29-2008)</f>
        <v>725.37800765238501</v>
      </c>
      <c r="Z30" s="209">
        <f>INDEX('Oil Use'!$C$3:$AC$24,'Graph Virtual Clean Car Race'!$H$3,'Graph Virtual Clean Car Race'!Z29-2008)</f>
        <v>728.12822727297873</v>
      </c>
      <c r="AA30" s="209">
        <f>INDEX('Oil Use'!$C$3:$AC$24,'Graph Virtual Clean Car Race'!$H$3,'Graph Virtual Clean Car Race'!AA29-2008)</f>
        <v>730.64150521748411</v>
      </c>
      <c r="AB30" s="209">
        <f>INDEX('Oil Use'!$C$3:$AC$24,'Graph Virtual Clean Car Race'!$H$3,'Graph Virtual Clean Car Race'!AB29-2008)</f>
        <v>732.76598127283069</v>
      </c>
      <c r="AC30" s="209">
        <f>INDEX('Oil Use'!$C$3:$AC$24,'Graph Virtual Clean Car Race'!$H$3,'Graph Virtual Clean Car Race'!AC29-2008)</f>
        <v>734.82795481167921</v>
      </c>
      <c r="AD30" s="209">
        <f>INDEX('Oil Use'!$C$3:$AC$24,'Graph Virtual Clean Car Race'!$H$3,'Graph Virtual Clean Car Race'!AD29-2008)</f>
        <v>736.70798218879997</v>
      </c>
      <c r="AE30" s="209">
        <f>INDEX('Oil Use'!$C$3:$AC$24,'Graph Virtual Clean Car Race'!$H$3,'Graph Virtual Clean Car Race'!AE29-2008)</f>
        <v>738.54068762293446</v>
      </c>
      <c r="AF30" s="209">
        <f>INDEX('Oil Use'!$C$3:$AC$24,'Graph Virtual Clean Car Race'!$H$3,'Graph Virtual Clean Car Race'!AF29-2008)</f>
        <v>740.58060773544162</v>
      </c>
      <c r="AG30" s="209">
        <f>INDEX('Oil Use'!$C$3:$AC$24,'Graph Virtual Clean Car Race'!$H$3,'Graph Virtual Clean Car Race'!AG29-2008)</f>
        <v>742.57525030473664</v>
      </c>
      <c r="AH30" s="209">
        <f>INDEX('Oil Use'!$C$3:$AC$24,'Graph Virtual Clean Car Race'!$H$3,'Graph Virtual Clean Car Race'!AH29-2008)</f>
        <v>744.77311680010769</v>
      </c>
      <c r="AI30" s="209">
        <f>INDEX('Oil Use'!$C$3:$AC$24,'Graph Virtual Clean Car Race'!$H$3,'Graph Virtual Clean Car Race'!AI29-2008)</f>
        <v>747.80683675985927</v>
      </c>
      <c r="AJ30" s="209">
        <f>INDEX('Oil Use'!$C$3:$AC$24,'Graph Virtual Clean Car Race'!$H$3,'Graph Virtual Clean Car Race'!AJ29-2008)</f>
        <v>750.97902077445474</v>
      </c>
      <c r="AK30" s="209">
        <f>INDEX('Oil Use'!$C$3:$AC$24,'Graph Virtual Clean Car Race'!$H$3,'Graph Virtual Clean Car Race'!AK29-2008)</f>
        <v>753.87012976484448</v>
      </c>
      <c r="AL30" s="210">
        <f>INDEX('Oil Use'!$C$3:$AC$24,'Graph Virtual Clean Car Race'!$H$3,'Graph Virtual Clean Car Race'!AL29-2008)</f>
        <v>755.75501361235547</v>
      </c>
      <c r="AM30" s="194"/>
    </row>
    <row r="31" spans="2:39" ht="15.75">
      <c r="J31" s="191" t="s">
        <v>90</v>
      </c>
      <c r="K31" s="13" t="str">
        <f>K30</f>
        <v>ALL APEC</v>
      </c>
      <c r="L31" s="209">
        <f>L32</f>
        <v>656.25130738353175</v>
      </c>
      <c r="M31" s="209">
        <f t="shared" ref="M31:M32" si="3">M32</f>
        <v>664.44431078573621</v>
      </c>
      <c r="N31" s="209">
        <f>INDEX('Oil Use'!$AF$3:$BF$24,'Graph Virtual Clean Car Race'!$H$3,'Graph Virtual Clean Car Race'!N29-2008)</f>
        <v>660.65456888787162</v>
      </c>
      <c r="O31" s="209">
        <f>INDEX('Oil Use'!$AF$3:$BF$24,'Graph Virtual Clean Car Race'!$H$3,'Graph Virtual Clean Car Race'!O29-2008)</f>
        <v>668.5096592369689</v>
      </c>
      <c r="P31" s="209">
        <f>INDEX('Oil Use'!$AF$3:$BF$24,'Graph Virtual Clean Car Race'!$H$3,'Graph Virtual Clean Car Race'!P29-2008)</f>
        <v>673.49756359316711</v>
      </c>
      <c r="Q31" s="209">
        <f>INDEX('Oil Use'!$AF$3:$BF$24,'Graph Virtual Clean Car Race'!$H$3,'Graph Virtual Clean Car Race'!Q29-2008)</f>
        <v>676.8418367687234</v>
      </c>
      <c r="R31" s="209">
        <f>INDEX('Oil Use'!$AF$3:$BF$24,'Graph Virtual Clean Car Race'!$H$3,'Graph Virtual Clean Car Race'!R29-2008)</f>
        <v>677.33325072621312</v>
      </c>
      <c r="S31" s="209">
        <f>INDEX('Oil Use'!$AF$3:$BF$24,'Graph Virtual Clean Car Race'!$H$3,'Graph Virtual Clean Car Race'!S29-2008)</f>
        <v>673.9058565913308</v>
      </c>
      <c r="T31" s="209">
        <f>INDEX('Oil Use'!$AF$3:$BF$24,'Graph Virtual Clean Car Race'!$H$3,'Graph Virtual Clean Car Race'!T29-2008)</f>
        <v>668.06005963897428</v>
      </c>
      <c r="U31" s="209">
        <f>INDEX('Oil Use'!$AF$3:$BF$24,'Graph Virtual Clean Car Race'!$H$3,'Graph Virtual Clean Car Race'!U29-2008)</f>
        <v>659.45721330722438</v>
      </c>
      <c r="V31" s="209">
        <f>INDEX('Oil Use'!$AF$3:$BF$24,'Graph Virtual Clean Car Race'!$H$3,'Graph Virtual Clean Car Race'!V29-2008)</f>
        <v>649.16214209101361</v>
      </c>
      <c r="W31" s="209">
        <f>INDEX('Oil Use'!$AF$3:$BF$24,'Graph Virtual Clean Car Race'!$H$3,'Graph Virtual Clean Car Race'!W29-2008)</f>
        <v>636.82937879507836</v>
      </c>
      <c r="X31" s="209">
        <f>INDEX('Oil Use'!$AF$3:$BF$24,'Graph Virtual Clean Car Race'!$H$3,'Graph Virtual Clean Car Race'!X29-2008)</f>
        <v>624.47985901721836</v>
      </c>
      <c r="Y31" s="209">
        <f>INDEX('Oil Use'!$AF$3:$BF$24,'Graph Virtual Clean Car Race'!$H$3,'Graph Virtual Clean Car Race'!Y29-2008)</f>
        <v>612.03535389985132</v>
      </c>
      <c r="Z31" s="209">
        <f>INDEX('Oil Use'!$AF$3:$BF$24,'Graph Virtual Clean Car Race'!$H$3,'Graph Virtual Clean Car Race'!Z29-2008)</f>
        <v>599.41532331525627</v>
      </c>
      <c r="AA31" s="209">
        <f>INDEX('Oil Use'!$AF$3:$BF$24,'Graph Virtual Clean Car Race'!$H$3,'Graph Virtual Clean Car Race'!AA29-2008)</f>
        <v>586.59128012982649</v>
      </c>
      <c r="AB31" s="209">
        <f>INDEX('Oil Use'!$AF$3:$BF$24,'Graph Virtual Clean Car Race'!$H$3,'Graph Virtual Clean Car Race'!AB29-2008)</f>
        <v>573.71128610488881</v>
      </c>
      <c r="AC31" s="209">
        <f>INDEX('Oil Use'!$AF$3:$BF$24,'Graph Virtual Clean Car Race'!$H$3,'Graph Virtual Clean Car Race'!AC29-2008)</f>
        <v>561.11892869623</v>
      </c>
      <c r="AD31" s="209">
        <f>INDEX('Oil Use'!$AF$3:$BF$24,'Graph Virtual Clean Car Race'!$H$3,'Graph Virtual Clean Car Race'!AD29-2008)</f>
        <v>549.14533224832985</v>
      </c>
      <c r="AE31" s="209">
        <f>INDEX('Oil Use'!$AF$3:$BF$24,'Graph Virtual Clean Car Race'!$H$3,'Graph Virtual Clean Car Race'!AE29-2008)</f>
        <v>538.22259797328468</v>
      </c>
      <c r="AF31" s="209">
        <f>INDEX('Oil Use'!$AF$3:$BF$24,'Graph Virtual Clean Car Race'!$H$3,'Graph Virtual Clean Car Race'!AF29-2008)</f>
        <v>528.66260930684405</v>
      </c>
      <c r="AG31" s="209">
        <f>INDEX('Oil Use'!$AF$3:$BF$24,'Graph Virtual Clean Car Race'!$H$3,'Graph Virtual Clean Car Race'!AG29-2008)</f>
        <v>520.33505101738376</v>
      </c>
      <c r="AH31" s="209">
        <f>INDEX('Oil Use'!$AF$3:$BF$24,'Graph Virtual Clean Car Race'!$H$3,'Graph Virtual Clean Car Race'!AH29-2008)</f>
        <v>513.52949614680495</v>
      </c>
      <c r="AI31" s="209">
        <f>INDEX('Oil Use'!$AF$3:$BF$24,'Graph Virtual Clean Car Race'!$H$3,'Graph Virtual Clean Car Race'!AI29-2008)</f>
        <v>508.74253043070109</v>
      </c>
      <c r="AJ31" s="209">
        <f>INDEX('Oil Use'!$AF$3:$BF$24,'Graph Virtual Clean Car Race'!$H$3,'Graph Virtual Clean Car Race'!AJ29-2008)</f>
        <v>505.59658367155328</v>
      </c>
      <c r="AK31" s="209">
        <f>INDEX('Oil Use'!$AF$3:$BF$24,'Graph Virtual Clean Car Race'!$H$3,'Graph Virtual Clean Car Race'!AK29-2008)</f>
        <v>503.48517310828186</v>
      </c>
      <c r="AL31" s="210">
        <f>INDEX('Oil Use'!$AF$3:$BF$24,'Graph Virtual Clean Car Race'!$H$3,'Graph Virtual Clean Car Race'!AL29-2008)</f>
        <v>501.5119161948241</v>
      </c>
      <c r="AM31" s="194">
        <f>AL31/AL$30-1</f>
        <v>-0.33640940891983107</v>
      </c>
    </row>
    <row r="32" spans="2:39" ht="15.75">
      <c r="J32" s="191" t="s">
        <v>91</v>
      </c>
      <c r="K32" s="13" t="str">
        <f t="shared" ref="K32:K34" si="4">K31</f>
        <v>ALL APEC</v>
      </c>
      <c r="L32" s="209">
        <f>L33</f>
        <v>656.25130738353175</v>
      </c>
      <c r="M32" s="209">
        <f t="shared" si="3"/>
        <v>664.44431078573621</v>
      </c>
      <c r="N32" s="209">
        <f>N33</f>
        <v>660.67645358604682</v>
      </c>
      <c r="O32" s="209">
        <f t="shared" ref="O32:AL33" si="5">O33</f>
        <v>668.52207396089113</v>
      </c>
      <c r="P32" s="209">
        <f t="shared" si="5"/>
        <v>674.47353263275659</v>
      </c>
      <c r="Q32" s="209">
        <f t="shared" si="5"/>
        <v>678.87944899238016</v>
      </c>
      <c r="R32" s="209">
        <f t="shared" si="5"/>
        <v>679.93515428656156</v>
      </c>
      <c r="S32" s="209">
        <f t="shared" si="5"/>
        <v>676.15763954583781</v>
      </c>
      <c r="T32" s="209">
        <f t="shared" si="5"/>
        <v>668.77287028681667</v>
      </c>
      <c r="U32" s="209">
        <f t="shared" si="5"/>
        <v>657.31031619903615</v>
      </c>
      <c r="V32" s="209">
        <f t="shared" si="5"/>
        <v>642.63692542037631</v>
      </c>
      <c r="W32" s="209">
        <f t="shared" si="5"/>
        <v>624.14441375139313</v>
      </c>
      <c r="X32" s="209">
        <f t="shared" si="5"/>
        <v>605.41845866332801</v>
      </c>
      <c r="Y32" s="209">
        <f t="shared" si="5"/>
        <v>586.35173566862841</v>
      </c>
      <c r="Z32" s="209">
        <f t="shared" si="5"/>
        <v>566.86234011987165</v>
      </c>
      <c r="AA32" s="209">
        <f t="shared" si="5"/>
        <v>546.84049955786895</v>
      </c>
      <c r="AB32" s="209">
        <f t="shared" si="5"/>
        <v>526.50434951461398</v>
      </c>
      <c r="AC32" s="209">
        <f t="shared" si="5"/>
        <v>506.12514098962464</v>
      </c>
      <c r="AD32" s="209">
        <f t="shared" si="5"/>
        <v>486.13187219236215</v>
      </c>
      <c r="AE32" s="209">
        <f t="shared" si="5"/>
        <v>467.04593927635887</v>
      </c>
      <c r="AF32" s="209">
        <f t="shared" si="5"/>
        <v>449.15643635829969</v>
      </c>
      <c r="AG32" s="209">
        <f t="shared" si="5"/>
        <v>432.33057727208654</v>
      </c>
      <c r="AH32" s="209">
        <f t="shared" si="5"/>
        <v>417.04040788192901</v>
      </c>
      <c r="AI32" s="209">
        <f t="shared" si="5"/>
        <v>403.74701865428079</v>
      </c>
      <c r="AJ32" s="209">
        <f t="shared" si="5"/>
        <v>392.31946858284334</v>
      </c>
      <c r="AK32" s="209">
        <f t="shared" si="5"/>
        <v>382.13179652508194</v>
      </c>
      <c r="AL32" s="210">
        <f t="shared" si="5"/>
        <v>372.18733969310841</v>
      </c>
      <c r="AM32" s="194">
        <f t="shared" ref="AM32:AM34" si="6">AL32/AL$30-1</f>
        <v>-0.50752911593119499</v>
      </c>
    </row>
    <row r="33" spans="10:39" ht="15.75">
      <c r="J33" s="191" t="s">
        <v>45</v>
      </c>
      <c r="K33" s="13" t="str">
        <f t="shared" si="4"/>
        <v>ALL APEC</v>
      </c>
      <c r="L33" s="209">
        <f>L34</f>
        <v>656.25130738353175</v>
      </c>
      <c r="M33" s="209">
        <f>M34</f>
        <v>664.44431078573621</v>
      </c>
      <c r="N33" s="209">
        <f>N34</f>
        <v>660.67645358604682</v>
      </c>
      <c r="O33" s="209">
        <f t="shared" si="5"/>
        <v>668.52207396089113</v>
      </c>
      <c r="P33" s="209">
        <f t="shared" si="5"/>
        <v>674.47353263275659</v>
      </c>
      <c r="Q33" s="209">
        <f t="shared" si="5"/>
        <v>678.87944899238016</v>
      </c>
      <c r="R33" s="209">
        <f t="shared" si="5"/>
        <v>679.93515428656156</v>
      </c>
      <c r="S33" s="209">
        <f t="shared" si="5"/>
        <v>676.15763954583781</v>
      </c>
      <c r="T33" s="209">
        <f t="shared" si="5"/>
        <v>668.77287028681667</v>
      </c>
      <c r="U33" s="209">
        <f t="shared" si="5"/>
        <v>657.31031619903615</v>
      </c>
      <c r="V33" s="209">
        <f t="shared" si="5"/>
        <v>642.63692542037631</v>
      </c>
      <c r="W33" s="209">
        <f t="shared" si="5"/>
        <v>624.14441375139313</v>
      </c>
      <c r="X33" s="209">
        <f t="shared" si="5"/>
        <v>605.41845866332801</v>
      </c>
      <c r="Y33" s="209">
        <f t="shared" si="5"/>
        <v>586.35173566862841</v>
      </c>
      <c r="Z33" s="209">
        <f t="shared" si="5"/>
        <v>566.86234011987165</v>
      </c>
      <c r="AA33" s="209">
        <f t="shared" si="5"/>
        <v>546.84049955786895</v>
      </c>
      <c r="AB33" s="209">
        <f t="shared" si="5"/>
        <v>526.50434951461398</v>
      </c>
      <c r="AC33" s="209">
        <f t="shared" si="5"/>
        <v>506.12514098962464</v>
      </c>
      <c r="AD33" s="209">
        <f t="shared" si="5"/>
        <v>486.13187219236215</v>
      </c>
      <c r="AE33" s="209">
        <f t="shared" si="5"/>
        <v>467.04593927635887</v>
      </c>
      <c r="AF33" s="209">
        <f t="shared" si="5"/>
        <v>449.15643635829969</v>
      </c>
      <c r="AG33" s="209">
        <f t="shared" si="5"/>
        <v>432.33057727208654</v>
      </c>
      <c r="AH33" s="209">
        <f t="shared" si="5"/>
        <v>417.04040788192901</v>
      </c>
      <c r="AI33" s="209">
        <f t="shared" si="5"/>
        <v>403.74701865428079</v>
      </c>
      <c r="AJ33" s="209">
        <f t="shared" si="5"/>
        <v>392.31946858284334</v>
      </c>
      <c r="AK33" s="209">
        <f t="shared" si="5"/>
        <v>382.13179652508194</v>
      </c>
      <c r="AL33" s="210">
        <f t="shared" si="5"/>
        <v>372.18733969310841</v>
      </c>
      <c r="AM33" s="194">
        <f t="shared" si="6"/>
        <v>-0.50752911593119499</v>
      </c>
    </row>
    <row r="34" spans="10:39" ht="15.75">
      <c r="J34" s="192" t="s">
        <v>89</v>
      </c>
      <c r="K34" s="14" t="str">
        <f t="shared" si="4"/>
        <v>ALL APEC</v>
      </c>
      <c r="L34" s="212">
        <f>INDEX('Oil Use'!$DO$3:$EO$24,'Graph Virtual Clean Car Race'!$H$3,'Graph Virtual Clean Car Race'!L29-2008)</f>
        <v>656.25130738353175</v>
      </c>
      <c r="M34" s="212">
        <f>INDEX('Oil Use'!$DO$3:$EO$24,'Graph Virtual Clean Car Race'!$H$3,'Graph Virtual Clean Car Race'!M29-2008)</f>
        <v>664.44431078573621</v>
      </c>
      <c r="N34" s="212">
        <f>INDEX('Oil Use'!$DO$3:$EO$24,'Graph Virtual Clean Car Race'!$H$3,'Graph Virtual Clean Car Race'!N29-2008)</f>
        <v>660.67645358604682</v>
      </c>
      <c r="O34" s="212">
        <f>INDEX('Oil Use'!$DO$3:$EO$24,'Graph Virtual Clean Car Race'!$H$3,'Graph Virtual Clean Car Race'!O29-2008)</f>
        <v>668.52207396089113</v>
      </c>
      <c r="P34" s="212">
        <f>INDEX('Oil Use'!$DO$3:$EO$24,'Graph Virtual Clean Car Race'!$H$3,'Graph Virtual Clean Car Race'!P29-2008)</f>
        <v>674.47353263275659</v>
      </c>
      <c r="Q34" s="212">
        <f>INDEX('Oil Use'!$DO$3:$EO$24,'Graph Virtual Clean Car Race'!$H$3,'Graph Virtual Clean Car Race'!Q29-2008)</f>
        <v>678.87944899238016</v>
      </c>
      <c r="R34" s="212">
        <f>INDEX('Oil Use'!$DO$3:$EO$24,'Graph Virtual Clean Car Race'!$H$3,'Graph Virtual Clean Car Race'!R29-2008)</f>
        <v>679.93515428656156</v>
      </c>
      <c r="S34" s="212">
        <f>INDEX('Oil Use'!$DO$3:$EO$24,'Graph Virtual Clean Car Race'!$H$3,'Graph Virtual Clean Car Race'!S29-2008)</f>
        <v>676.15763954583781</v>
      </c>
      <c r="T34" s="212">
        <f>INDEX('Oil Use'!$DO$3:$EO$24,'Graph Virtual Clean Car Race'!$H$3,'Graph Virtual Clean Car Race'!T29-2008)</f>
        <v>668.77287028681667</v>
      </c>
      <c r="U34" s="212">
        <f>INDEX('Oil Use'!$DO$3:$EO$24,'Graph Virtual Clean Car Race'!$H$3,'Graph Virtual Clean Car Race'!U29-2008)</f>
        <v>657.31031619903615</v>
      </c>
      <c r="V34" s="212">
        <f>INDEX('Oil Use'!$DO$3:$EO$24,'Graph Virtual Clean Car Race'!$H$3,'Graph Virtual Clean Car Race'!V29-2008)</f>
        <v>642.63692542037631</v>
      </c>
      <c r="W34" s="212">
        <f>INDEX('Oil Use'!$DO$3:$EO$24,'Graph Virtual Clean Car Race'!$H$3,'Graph Virtual Clean Car Race'!W29-2008)</f>
        <v>624.14441375139313</v>
      </c>
      <c r="X34" s="212">
        <f>INDEX('Oil Use'!$DO$3:$EO$24,'Graph Virtual Clean Car Race'!$H$3,'Graph Virtual Clean Car Race'!X29-2008)</f>
        <v>605.41845866332801</v>
      </c>
      <c r="Y34" s="212">
        <f>INDEX('Oil Use'!$DO$3:$EO$24,'Graph Virtual Clean Car Race'!$H$3,'Graph Virtual Clean Car Race'!Y29-2008)</f>
        <v>586.35173566862841</v>
      </c>
      <c r="Z34" s="212">
        <f>INDEX('Oil Use'!$DO$3:$EO$24,'Graph Virtual Clean Car Race'!$H$3,'Graph Virtual Clean Car Race'!Z29-2008)</f>
        <v>566.86234011987165</v>
      </c>
      <c r="AA34" s="212">
        <f>INDEX('Oil Use'!$DO$3:$EO$24,'Graph Virtual Clean Car Race'!$H$3,'Graph Virtual Clean Car Race'!AA29-2008)</f>
        <v>546.84049955786895</v>
      </c>
      <c r="AB34" s="212">
        <f>INDEX('Oil Use'!$DO$3:$EO$24,'Graph Virtual Clean Car Race'!$H$3,'Graph Virtual Clean Car Race'!AB29-2008)</f>
        <v>526.50434951461398</v>
      </c>
      <c r="AC34" s="212">
        <f>INDEX('Oil Use'!$DO$3:$EO$24,'Graph Virtual Clean Car Race'!$H$3,'Graph Virtual Clean Car Race'!AC29-2008)</f>
        <v>506.12514098962464</v>
      </c>
      <c r="AD34" s="212">
        <f>INDEX('Oil Use'!$DO$3:$EO$24,'Graph Virtual Clean Car Race'!$H$3,'Graph Virtual Clean Car Race'!AD29-2008)</f>
        <v>486.13187219236215</v>
      </c>
      <c r="AE34" s="212">
        <f>INDEX('Oil Use'!$DO$3:$EO$24,'Graph Virtual Clean Car Race'!$H$3,'Graph Virtual Clean Car Race'!AE29-2008)</f>
        <v>467.04593927635887</v>
      </c>
      <c r="AF34" s="212">
        <f>INDEX('Oil Use'!$DO$3:$EO$24,'Graph Virtual Clean Car Race'!$H$3,'Graph Virtual Clean Car Race'!AF29-2008)</f>
        <v>449.15643635829969</v>
      </c>
      <c r="AG34" s="212">
        <f>INDEX('Oil Use'!$DO$3:$EO$24,'Graph Virtual Clean Car Race'!$H$3,'Graph Virtual Clean Car Race'!AG29-2008)</f>
        <v>432.33057727208654</v>
      </c>
      <c r="AH34" s="212">
        <f>INDEX('Oil Use'!$DO$3:$EO$24,'Graph Virtual Clean Car Race'!$H$3,'Graph Virtual Clean Car Race'!AH29-2008)</f>
        <v>417.04040788192901</v>
      </c>
      <c r="AI34" s="212">
        <f>INDEX('Oil Use'!$DO$3:$EO$24,'Graph Virtual Clean Car Race'!$H$3,'Graph Virtual Clean Car Race'!AI29-2008)</f>
        <v>403.74701865428079</v>
      </c>
      <c r="AJ34" s="212">
        <f>INDEX('Oil Use'!$DO$3:$EO$24,'Graph Virtual Clean Car Race'!$H$3,'Graph Virtual Clean Car Race'!AJ29-2008)</f>
        <v>392.31946858284334</v>
      </c>
      <c r="AK34" s="212">
        <f>INDEX('Oil Use'!$DO$3:$EO$24,'Graph Virtual Clean Car Race'!$H$3,'Graph Virtual Clean Car Race'!AK29-2008)</f>
        <v>382.13179652508194</v>
      </c>
      <c r="AL34" s="213">
        <f>INDEX('Oil Use'!$DO$3:$EO$24,'Graph Virtual Clean Car Race'!$H$3,'Graph Virtual Clean Car Race'!AL29-2008)</f>
        <v>372.18733969310841</v>
      </c>
      <c r="AM34" s="195">
        <f t="shared" si="6"/>
        <v>-0.50752911593119499</v>
      </c>
    </row>
    <row r="35" spans="10:39">
      <c r="AM35" s="3" t="s">
        <v>48</v>
      </c>
    </row>
    <row r="40" spans="10:39">
      <c r="K40" s="34"/>
    </row>
    <row r="52" spans="2:39" ht="25.5">
      <c r="J52" s="188" t="s">
        <v>100</v>
      </c>
      <c r="K52" s="172" t="s">
        <v>92</v>
      </c>
      <c r="L52" s="10">
        <v>2009</v>
      </c>
      <c r="M52" s="10">
        <v>2010</v>
      </c>
      <c r="N52" s="10">
        <v>2011</v>
      </c>
      <c r="O52" s="10">
        <v>2012</v>
      </c>
      <c r="P52" s="10">
        <v>2013</v>
      </c>
      <c r="Q52" s="10">
        <v>2014</v>
      </c>
      <c r="R52" s="10">
        <v>2015</v>
      </c>
      <c r="S52" s="10">
        <v>2016</v>
      </c>
      <c r="T52" s="10">
        <v>2017</v>
      </c>
      <c r="U52" s="10">
        <v>2018</v>
      </c>
      <c r="V52" s="10">
        <v>2019</v>
      </c>
      <c r="W52" s="10">
        <v>2020</v>
      </c>
      <c r="X52" s="10">
        <v>2021</v>
      </c>
      <c r="Y52" s="10">
        <v>2022</v>
      </c>
      <c r="Z52" s="10">
        <v>2023</v>
      </c>
      <c r="AA52" s="10">
        <v>2024</v>
      </c>
      <c r="AB52" s="10">
        <v>2025</v>
      </c>
      <c r="AC52" s="10">
        <v>2026</v>
      </c>
      <c r="AD52" s="10">
        <v>2027</v>
      </c>
      <c r="AE52" s="10">
        <v>2028</v>
      </c>
      <c r="AF52" s="10">
        <v>2029</v>
      </c>
      <c r="AG52" s="10">
        <v>2030</v>
      </c>
      <c r="AH52" s="10">
        <v>2031</v>
      </c>
      <c r="AI52" s="10">
        <v>2032</v>
      </c>
      <c r="AJ52" s="10">
        <v>2033</v>
      </c>
      <c r="AK52" s="10">
        <v>2034</v>
      </c>
      <c r="AL52" s="10">
        <v>2035</v>
      </c>
      <c r="AM52" s="196" t="s">
        <v>82</v>
      </c>
    </row>
    <row r="53" spans="2:39" ht="15.75">
      <c r="B53" s="35"/>
      <c r="J53" s="190" t="s">
        <v>34</v>
      </c>
      <c r="K53" s="13" t="str">
        <f>INDEX('Vehicle Fleet Shares'!$B$28:$B$49,$H$3,1)</f>
        <v>ALL APEC</v>
      </c>
      <c r="L53" s="205">
        <f>INDEX('CO2 Emissions'!$DO$3:$EO$24,'Graph Virtual Clean Car Race'!$H$3,'Graph Virtual Clean Car Race'!L52-2008)</f>
        <v>1927.8094757401741</v>
      </c>
      <c r="M53" s="206">
        <f>INDEX('CO2 Emissions'!$DO$3:$EO$24,'Graph Virtual Clean Car Race'!$H$3,'Graph Virtual Clean Car Race'!M52-2008)</f>
        <v>2061.9385337251679</v>
      </c>
      <c r="N53" s="206">
        <f>INDEX('CO2 Emissions'!$DO$3:$EO$24,'Graph Virtual Clean Car Race'!$H$3,'Graph Virtual Clean Car Race'!N52-2008)</f>
        <v>2051.9783530705354</v>
      </c>
      <c r="O53" s="206">
        <f>INDEX('CO2 Emissions'!$DO$3:$EO$24,'Graph Virtual Clean Car Race'!$H$3,'Graph Virtual Clean Car Race'!O52-2008)</f>
        <v>2077.4592843679402</v>
      </c>
      <c r="P53" s="206">
        <f>INDEX('CO2 Emissions'!$DO$3:$EO$24,'Graph Virtual Clean Car Race'!$H$3,'Graph Virtual Clean Car Race'!P52-2008)</f>
        <v>2105.6986270440239</v>
      </c>
      <c r="Q53" s="206">
        <f>INDEX('CO2 Emissions'!$DO$3:$EO$24,'Graph Virtual Clean Car Race'!$H$3,'Graph Virtual Clean Car Race'!Q52-2008)</f>
        <v>2137.8188213178264</v>
      </c>
      <c r="R53" s="206">
        <f>INDEX('CO2 Emissions'!$DO$3:$EO$24,'Graph Virtual Clean Car Race'!$H$3,'Graph Virtual Clean Car Race'!R52-2008)</f>
        <v>2167.8284861450911</v>
      </c>
      <c r="S53" s="206">
        <f>INDEX('CO2 Emissions'!$DO$3:$EO$24,'Graph Virtual Clean Car Race'!$H$3,'Graph Virtual Clean Car Race'!S52-2008)</f>
        <v>2191.1672779681394</v>
      </c>
      <c r="T53" s="206">
        <f>INDEX('CO2 Emissions'!$DO$3:$EO$24,'Graph Virtual Clean Car Race'!$H$3,'Graph Virtual Clean Car Race'!T52-2008)</f>
        <v>2211.4340090815217</v>
      </c>
      <c r="U53" s="206">
        <f>INDEX('CO2 Emissions'!$DO$3:$EO$24,'Graph Virtual Clean Car Race'!$H$3,'Graph Virtual Clean Car Race'!U52-2008)</f>
        <v>2227.7612315161455</v>
      </c>
      <c r="V53" s="206">
        <f>INDEX('CO2 Emissions'!$DO$3:$EO$24,'Graph Virtual Clean Car Race'!$H$3,'Graph Virtual Clean Car Race'!V52-2008)</f>
        <v>2242.804978962522</v>
      </c>
      <c r="W53" s="206">
        <f>INDEX('CO2 Emissions'!$DO$3:$EO$24,'Graph Virtual Clean Car Race'!$H$3,'Graph Virtual Clean Car Race'!W52-2008)</f>
        <v>2255.5470071282753</v>
      </c>
      <c r="X53" s="206">
        <f>INDEX('CO2 Emissions'!$DO$3:$EO$24,'Graph Virtual Clean Car Race'!$H$3,'Graph Virtual Clean Car Race'!X52-2008)</f>
        <v>2268.801866064643</v>
      </c>
      <c r="Y53" s="206">
        <f>INDEX('CO2 Emissions'!$DO$3:$EO$24,'Graph Virtual Clean Car Race'!$H$3,'Graph Virtual Clean Car Race'!Y52-2008)</f>
        <v>2282.0083290674092</v>
      </c>
      <c r="Z53" s="206">
        <f>INDEX('CO2 Emissions'!$DO$3:$EO$24,'Graph Virtual Clean Car Race'!$H$3,'Graph Virtual Clean Car Race'!Z52-2008)</f>
        <v>2294.9198220362409</v>
      </c>
      <c r="AA53" s="206">
        <f>INDEX('CO2 Emissions'!$DO$3:$EO$24,'Graph Virtual Clean Car Race'!$H$3,'Graph Virtual Clean Car Race'!AA52-2008)</f>
        <v>2307.7790194858949</v>
      </c>
      <c r="AB53" s="206">
        <f>INDEX('CO2 Emissions'!$DO$3:$EO$24,'Graph Virtual Clean Car Race'!$H$3,'Graph Virtual Clean Car Race'!AB52-2008)</f>
        <v>2320.0559407770452</v>
      </c>
      <c r="AC53" s="206">
        <f>INDEX('CO2 Emissions'!$DO$3:$EO$24,'Graph Virtual Clean Car Race'!$H$3,'Graph Virtual Clean Car Race'!AC52-2008)</f>
        <v>2332.7979963327211</v>
      </c>
      <c r="AD53" s="206">
        <f>INDEX('CO2 Emissions'!$DO$3:$EO$24,'Graph Virtual Clean Car Race'!$H$3,'Graph Virtual Clean Car Race'!AD52-2008)</f>
        <v>2345.8199699262591</v>
      </c>
      <c r="AE53" s="206">
        <f>INDEX('CO2 Emissions'!$DO$3:$EO$24,'Graph Virtual Clean Car Race'!$H$3,'Graph Virtual Clean Car Race'!AE52-2008)</f>
        <v>2359.4920522721181</v>
      </c>
      <c r="AF53" s="206">
        <f>INDEX('CO2 Emissions'!$DO$3:$EO$24,'Graph Virtual Clean Car Race'!$H$3,'Graph Virtual Clean Car Race'!AF52-2008)</f>
        <v>2374.8190348210574</v>
      </c>
      <c r="AG53" s="206">
        <f>INDEX('CO2 Emissions'!$DO$3:$EO$24,'Graph Virtual Clean Car Race'!$H$3,'Graph Virtual Clean Car Race'!AG52-2008)</f>
        <v>2390.9491440489046</v>
      </c>
      <c r="AH53" s="206">
        <f>INDEX('CO2 Emissions'!$DO$3:$EO$24,'Graph Virtual Clean Car Race'!$H$3,'Graph Virtual Clean Car Race'!AH52-2008)</f>
        <v>2408.7534493165936</v>
      </c>
      <c r="AI53" s="206">
        <f>INDEX('CO2 Emissions'!$DO$3:$EO$24,'Graph Virtual Clean Car Race'!$H$3,'Graph Virtual Clean Car Race'!AI52-2008)</f>
        <v>2430.1834089386039</v>
      </c>
      <c r="AJ53" s="206">
        <f>INDEX('CO2 Emissions'!$DO$3:$EO$24,'Graph Virtual Clean Car Race'!$H$3,'Graph Virtual Clean Car Race'!AJ52-2008)</f>
        <v>2453.2421804619817</v>
      </c>
      <c r="AK53" s="206">
        <f>INDEX('CO2 Emissions'!$DO$3:$EO$24,'Graph Virtual Clean Car Race'!$H$3,'Graph Virtual Clean Car Race'!AK52-2008)</f>
        <v>2476.8689760154939</v>
      </c>
      <c r="AL53" s="207">
        <f>INDEX('CO2 Emissions'!$DO$3:$EO$24,'Graph Virtual Clean Car Race'!$H$3,'Graph Virtual Clean Car Race'!AL52-2008)</f>
        <v>2498.9115010960577</v>
      </c>
      <c r="AM53" s="197"/>
    </row>
    <row r="54" spans="2:39" ht="15.75">
      <c r="J54" s="191" t="s">
        <v>90</v>
      </c>
      <c r="K54" s="13" t="str">
        <f>K53</f>
        <v>ALL APEC</v>
      </c>
      <c r="L54" s="208">
        <f>INDEX('CO2 Emissions'!$DO$27:$EO$48,'Graph Virtual Clean Car Race'!$H$3,'Graph Virtual Clean Car Race'!L52-2008)</f>
        <v>1930.246589073947</v>
      </c>
      <c r="M54" s="209">
        <f>INDEX('CO2 Emissions'!$DO$27:$EO$48,'Graph Virtual Clean Car Race'!$H$3,'Graph Virtual Clean Car Race'!M52-2008)</f>
        <v>2064.7474235124141</v>
      </c>
      <c r="N54" s="209">
        <f>INDEX('CO2 Emissions'!$DO$27:$EO$48,'Graph Virtual Clean Car Race'!$H$3,'Graph Virtual Clean Car Race'!N52-2008)</f>
        <v>2053.5870599474479</v>
      </c>
      <c r="O54" s="209">
        <f>INDEX('CO2 Emissions'!$DO$27:$EO$48,'Graph Virtual Clean Car Race'!$H$3,'Graph Virtual Clean Car Race'!O52-2008)</f>
        <v>2078.9110464066748</v>
      </c>
      <c r="P54" s="209">
        <f>INDEX('CO2 Emissions'!$DO$27:$EO$48,'Graph Virtual Clean Car Race'!$H$3,'Graph Virtual Clean Car Race'!P52-2008)</f>
        <v>2095.6673988145835</v>
      </c>
      <c r="Q54" s="209">
        <f>INDEX('CO2 Emissions'!$DO$27:$EO$48,'Graph Virtual Clean Car Race'!$H$3,'Graph Virtual Clean Car Race'!Q52-2008)</f>
        <v>2107.7934835612946</v>
      </c>
      <c r="R54" s="209">
        <f>INDEX('CO2 Emissions'!$DO$27:$EO$48,'Graph Virtual Clean Car Race'!$H$3,'Graph Virtual Clean Car Race'!R52-2008)</f>
        <v>2111.3294344753322</v>
      </c>
      <c r="S54" s="209">
        <f>INDEX('CO2 Emissions'!$DO$27:$EO$48,'Graph Virtual Clean Car Race'!$H$3,'Graph Virtual Clean Car Race'!S52-2008)</f>
        <v>2103.030611438794</v>
      </c>
      <c r="T54" s="209">
        <f>INDEX('CO2 Emissions'!$DO$27:$EO$48,'Graph Virtual Clean Car Race'!$H$3,'Graph Virtual Clean Car Race'!T52-2008)</f>
        <v>2087.4548668295834</v>
      </c>
      <c r="U54" s="209">
        <f>INDEX('CO2 Emissions'!$DO$27:$EO$48,'Graph Virtual Clean Car Race'!$H$3,'Graph Virtual Clean Car Race'!U52-2008)</f>
        <v>2063.5809530789702</v>
      </c>
      <c r="V54" s="209">
        <f>INDEX('CO2 Emissions'!$DO$27:$EO$48,'Graph Virtual Clean Car Race'!$H$3,'Graph Virtual Clean Car Race'!V52-2008)</f>
        <v>2034.5549233802258</v>
      </c>
      <c r="W54" s="209">
        <f>INDEX('CO2 Emissions'!$DO$27:$EO$48,'Graph Virtual Clean Car Race'!$H$3,'Graph Virtual Clean Car Race'!W52-2008)</f>
        <v>1999.4807836380678</v>
      </c>
      <c r="X54" s="209">
        <f>INDEX('CO2 Emissions'!$DO$27:$EO$48,'Graph Virtual Clean Car Race'!$H$3,'Graph Virtual Clean Car Race'!X52-2008)</f>
        <v>1964.7059196011451</v>
      </c>
      <c r="Y54" s="209">
        <f>INDEX('CO2 Emissions'!$DO$27:$EO$48,'Graph Virtual Clean Car Race'!$H$3,'Graph Virtual Clean Car Race'!Y52-2008)</f>
        <v>1930.0889339008966</v>
      </c>
      <c r="Z54" s="209">
        <f>INDEX('CO2 Emissions'!$DO$27:$EO$48,'Graph Virtual Clean Car Race'!$H$3,'Graph Virtual Clean Car Race'!Z52-2008)</f>
        <v>1895.2437868375569</v>
      </c>
      <c r="AA54" s="209">
        <f>INDEX('CO2 Emissions'!$DO$27:$EO$48,'Graph Virtual Clean Car Race'!$H$3,'Graph Virtual Clean Car Race'!AA52-2008)</f>
        <v>1860.4302751067132</v>
      </c>
      <c r="AB54" s="209">
        <f>INDEX('CO2 Emissions'!$DO$27:$EO$48,'Graph Virtual Clean Car Race'!$H$3,'Graph Virtual Clean Car Race'!AB52-2008)</f>
        <v>1826.0452785714572</v>
      </c>
      <c r="AC54" s="209">
        <f>INDEX('CO2 Emissions'!$DO$27:$EO$48,'Graph Virtual Clean Car Race'!$H$3,'Graph Virtual Clean Car Race'!AC52-2008)</f>
        <v>1793.186156055292</v>
      </c>
      <c r="AD54" s="209">
        <f>INDEX('CO2 Emissions'!$DO$27:$EO$48,'Graph Virtual Clean Car Race'!$H$3,'Graph Virtual Clean Car Race'!AD52-2008)</f>
        <v>1763.061126350965</v>
      </c>
      <c r="AE54" s="209">
        <f>INDEX('CO2 Emissions'!$DO$27:$EO$48,'Graph Virtual Clean Car Race'!$H$3,'Graph Virtual Clean Car Race'!AE52-2008)</f>
        <v>1736.9540735739668</v>
      </c>
      <c r="AF54" s="209">
        <f>INDEX('CO2 Emissions'!$DO$27:$EO$48,'Graph Virtual Clean Car Race'!$H$3,'Graph Virtual Clean Car Race'!AF52-2008)</f>
        <v>1716.0329807027717</v>
      </c>
      <c r="AG54" s="209">
        <f>INDEX('CO2 Emissions'!$DO$27:$EO$48,'Graph Virtual Clean Car Race'!$H$3,'Graph Virtual Clean Car Race'!AG52-2008)</f>
        <v>1699.8088527419291</v>
      </c>
      <c r="AH54" s="209">
        <f>INDEX('CO2 Emissions'!$DO$27:$EO$48,'Graph Virtual Clean Car Race'!$H$3,'Graph Virtual Clean Car Race'!AH52-2008)</f>
        <v>1689.2524048866176</v>
      </c>
      <c r="AI54" s="209">
        <f>INDEX('CO2 Emissions'!$DO$27:$EO$48,'Graph Virtual Clean Car Race'!$H$3,'Graph Virtual Clean Car Race'!AI52-2008)</f>
        <v>1685.8737581954288</v>
      </c>
      <c r="AJ54" s="209">
        <f>INDEX('CO2 Emissions'!$DO$27:$EO$48,'Graph Virtual Clean Car Race'!$H$3,'Graph Virtual Clean Car Race'!AJ52-2008)</f>
        <v>1688.6605759024751</v>
      </c>
      <c r="AK54" s="209">
        <f>INDEX('CO2 Emissions'!$DO$27:$EO$48,'Graph Virtual Clean Car Race'!$H$3,'Graph Virtual Clean Car Race'!AK52-2008)</f>
        <v>1695.965639097597</v>
      </c>
      <c r="AL54" s="210">
        <f>INDEX('CO2 Emissions'!$DO$27:$EO$48,'Graph Virtual Clean Car Race'!$H$3,'Graph Virtual Clean Car Race'!AL52-2008)</f>
        <v>1705.1452331113417</v>
      </c>
      <c r="AM54" s="194">
        <f>AL54/AL$53-1</f>
        <v>-0.31764480960472552</v>
      </c>
    </row>
    <row r="55" spans="2:39" ht="15.75">
      <c r="J55" s="191" t="s">
        <v>91</v>
      </c>
      <c r="K55" s="13" t="str">
        <f t="shared" ref="K55:K57" si="7">K54</f>
        <v>ALL APEC</v>
      </c>
      <c r="L55" s="208">
        <f>INDEX('CO2 Emissions'!$DO$51:$EO$72,'Graph Virtual Clean Car Race'!$H$3,'Graph Virtual Clean Car Race'!L52-2008)</f>
        <v>1930.246915556608</v>
      </c>
      <c r="M55" s="209">
        <f>INDEX('CO2 Emissions'!$DO$51:$EO$72,'Graph Virtual Clean Car Race'!$H$3,'Graph Virtual Clean Car Race'!M52-2008)</f>
        <v>2064.6915801806335</v>
      </c>
      <c r="N55" s="209">
        <f>INDEX('CO2 Emissions'!$DO$51:$EO$72,'Graph Virtual Clean Car Race'!$H$3,'Graph Virtual Clean Car Race'!N52-2008)</f>
        <v>2053.4613279213368</v>
      </c>
      <c r="O55" s="209">
        <f>INDEX('CO2 Emissions'!$DO$51:$EO$72,'Graph Virtual Clean Car Race'!$H$3,'Graph Virtual Clean Car Race'!O52-2008)</f>
        <v>2078.6921827167916</v>
      </c>
      <c r="P55" s="209">
        <f>INDEX('CO2 Emissions'!$DO$51:$EO$72,'Graph Virtual Clean Car Race'!$H$3,'Graph Virtual Clean Car Race'!P52-2008)</f>
        <v>2103.772290247799</v>
      </c>
      <c r="Q55" s="209">
        <f>INDEX('CO2 Emissions'!$DO$51:$EO$72,'Graph Virtual Clean Car Race'!$H$3,'Graph Virtual Clean Car Race'!Q52-2008)</f>
        <v>2136.4010989888434</v>
      </c>
      <c r="R55" s="209">
        <f>INDEX('CO2 Emissions'!$DO$51:$EO$72,'Graph Virtual Clean Car Race'!$H$3,'Graph Virtual Clean Car Race'!R52-2008)</f>
        <v>2164.5045870648128</v>
      </c>
      <c r="S55" s="209">
        <f>INDEX('CO2 Emissions'!$DO$51:$EO$72,'Graph Virtual Clean Car Race'!$H$3,'Graph Virtual Clean Car Race'!S52-2008)</f>
        <v>2186.8593757676053</v>
      </c>
      <c r="T55" s="209">
        <f>INDEX('CO2 Emissions'!$DO$51:$EO$72,'Graph Virtual Clean Car Race'!$H$3,'Graph Virtual Clean Car Race'!T52-2008)</f>
        <v>2203.7747086776699</v>
      </c>
      <c r="U55" s="209">
        <f>INDEX('CO2 Emissions'!$DO$51:$EO$72,'Graph Virtual Clean Car Race'!$H$3,'Graph Virtual Clean Car Race'!U52-2008)</f>
        <v>2215.4601256786559</v>
      </c>
      <c r="V55" s="209">
        <f>INDEX('CO2 Emissions'!$DO$51:$EO$72,'Graph Virtual Clean Car Race'!$H$3,'Graph Virtual Clean Car Race'!V52-2008)</f>
        <v>2226.424440286708</v>
      </c>
      <c r="W55" s="209">
        <f>INDEX('CO2 Emissions'!$DO$51:$EO$72,'Graph Virtual Clean Car Race'!$H$3,'Graph Virtual Clean Car Race'!W52-2008)</f>
        <v>2195.2708084468472</v>
      </c>
      <c r="X55" s="209">
        <f>INDEX('CO2 Emissions'!$DO$51:$EO$72,'Graph Virtual Clean Car Race'!$H$3,'Graph Virtual Clean Car Race'!X52-2008)</f>
        <v>2181.0871550583329</v>
      </c>
      <c r="Y55" s="209">
        <f>INDEX('CO2 Emissions'!$DO$51:$EO$72,'Graph Virtual Clean Car Race'!$H$3,'Graph Virtual Clean Car Race'!Y52-2008)</f>
        <v>2201.9631332137888</v>
      </c>
      <c r="Z55" s="209">
        <f>INDEX('CO2 Emissions'!$DO$51:$EO$72,'Graph Virtual Clean Car Race'!$H$3,'Graph Virtual Clean Car Race'!Z52-2008)</f>
        <v>2179.9492718032802</v>
      </c>
      <c r="AA55" s="209">
        <f>INDEX('CO2 Emissions'!$DO$51:$EO$72,'Graph Virtual Clean Car Race'!$H$3,'Graph Virtual Clean Car Race'!AA52-2008)</f>
        <v>2190.5551172742007</v>
      </c>
      <c r="AB55" s="209">
        <f>INDEX('CO2 Emissions'!$DO$51:$EO$72,'Graph Virtual Clean Car Race'!$H$3,'Graph Virtual Clean Car Race'!AB52-2008)</f>
        <v>2149.5855283647284</v>
      </c>
      <c r="AC55" s="209">
        <f>INDEX('CO2 Emissions'!$DO$51:$EO$72,'Graph Virtual Clean Car Race'!$H$3,'Graph Virtual Clean Car Race'!AC52-2008)</f>
        <v>2154.0336120994202</v>
      </c>
      <c r="AD55" s="209">
        <f>INDEX('CO2 Emissions'!$DO$51:$EO$72,'Graph Virtual Clean Car Race'!$H$3,'Graph Virtual Clean Car Race'!AD52-2008)</f>
        <v>2138.1343592429948</v>
      </c>
      <c r="AE55" s="209">
        <f>INDEX('CO2 Emissions'!$DO$51:$EO$72,'Graph Virtual Clean Car Race'!$H$3,'Graph Virtual Clean Car Race'!AE52-2008)</f>
        <v>2151.6317962969056</v>
      </c>
      <c r="AF55" s="209">
        <f>INDEX('CO2 Emissions'!$DO$51:$EO$72,'Graph Virtual Clean Car Race'!$H$3,'Graph Virtual Clean Car Race'!AF52-2008)</f>
        <v>2163.8450456922915</v>
      </c>
      <c r="AG55" s="209">
        <f>INDEX('CO2 Emissions'!$DO$51:$EO$72,'Graph Virtual Clean Car Race'!$H$3,'Graph Virtual Clean Car Race'!AG52-2008)</f>
        <v>2172.7602543415514</v>
      </c>
      <c r="AH55" s="209">
        <f>INDEX('CO2 Emissions'!$DO$51:$EO$72,'Graph Virtual Clean Car Race'!$H$3,'Graph Virtual Clean Car Race'!AH52-2008)</f>
        <v>2175.7918385856824</v>
      </c>
      <c r="AI55" s="209">
        <f>INDEX('CO2 Emissions'!$DO$51:$EO$72,'Graph Virtual Clean Car Race'!$H$3,'Graph Virtual Clean Car Race'!AI52-2008)</f>
        <v>2185.7607368013605</v>
      </c>
      <c r="AJ55" s="209">
        <f>INDEX('CO2 Emissions'!$DO$51:$EO$72,'Graph Virtual Clean Car Race'!$H$3,'Graph Virtual Clean Car Race'!AJ52-2008)</f>
        <v>2192.1926820363697</v>
      </c>
      <c r="AK55" s="209">
        <f>INDEX('CO2 Emissions'!$DO$51:$EO$72,'Graph Virtual Clean Car Race'!$H$3,'Graph Virtual Clean Car Race'!AK52-2008)</f>
        <v>2194.799171045614</v>
      </c>
      <c r="AL55" s="210">
        <f>INDEX('CO2 Emissions'!$DO$51:$EO$72,'Graph Virtual Clean Car Race'!$H$3,'Graph Virtual Clean Car Race'!AL52-2008)</f>
        <v>2197.8446238387219</v>
      </c>
      <c r="AM55" s="194">
        <f t="shared" ref="AM55:AM57" si="8">AL55/AL$53-1</f>
        <v>-0.12047920749705765</v>
      </c>
    </row>
    <row r="56" spans="2:39" ht="15.75">
      <c r="J56" s="191" t="s">
        <v>45</v>
      </c>
      <c r="K56" s="13" t="str">
        <f t="shared" si="7"/>
        <v>ALL APEC</v>
      </c>
      <c r="L56" s="208">
        <f>INDEX('CO2 Emissions'!$DO$75:$EO$96,'Graph Virtual Clean Car Race'!$H$3,'Graph Virtual Clean Car Race'!L52-2008)</f>
        <v>1930.246915556608</v>
      </c>
      <c r="M56" s="209">
        <f>INDEX('CO2 Emissions'!$DO$75:$EO$96,'Graph Virtual Clean Car Race'!$H$3,'Graph Virtual Clean Car Race'!M52-2008)</f>
        <v>2064.6912946690877</v>
      </c>
      <c r="N56" s="209">
        <f>INDEX('CO2 Emissions'!$DO$75:$EO$96,'Graph Virtual Clean Car Race'!$H$3,'Graph Virtual Clean Car Race'!N52-2008)</f>
        <v>2053.4606561213891</v>
      </c>
      <c r="O56" s="209">
        <f>INDEX('CO2 Emissions'!$DO$75:$EO$96,'Graph Virtual Clean Car Race'!$H$3,'Graph Virtual Clean Car Race'!O52-2008)</f>
        <v>2078.6909510141995</v>
      </c>
      <c r="P56" s="209">
        <f>INDEX('CO2 Emissions'!$DO$75:$EO$96,'Graph Virtual Clean Car Race'!$H$3,'Graph Virtual Clean Car Race'!P52-2008)</f>
        <v>2106.7493213978546</v>
      </c>
      <c r="Q56" s="209">
        <f>INDEX('CO2 Emissions'!$DO$75:$EO$96,'Graph Virtual Clean Car Race'!$H$3,'Graph Virtual Clean Car Race'!Q52-2008)</f>
        <v>2142.9533446947726</v>
      </c>
      <c r="R56" s="209">
        <f>INDEX('CO2 Emissions'!$DO$75:$EO$96,'Graph Virtual Clean Car Race'!$H$3,'Graph Virtual Clean Car Race'!R52-2008)</f>
        <v>2178.7480862489424</v>
      </c>
      <c r="S56" s="209">
        <f>INDEX('CO2 Emissions'!$DO$75:$EO$96,'Graph Virtual Clean Car Race'!$H$3,'Graph Virtual Clean Car Race'!S52-2008)</f>
        <v>2211.4100155018982</v>
      </c>
      <c r="T56" s="209">
        <f>INDEX('CO2 Emissions'!$DO$75:$EO$96,'Graph Virtual Clean Car Race'!$H$3,'Graph Virtual Clean Car Race'!T52-2008)</f>
        <v>2242.7887804585075</v>
      </c>
      <c r="U56" s="209">
        <f>INDEX('CO2 Emissions'!$DO$75:$EO$96,'Graph Virtual Clean Car Race'!$H$3,'Graph Virtual Clean Car Race'!U52-2008)</f>
        <v>2271.6581596800174</v>
      </c>
      <c r="V56" s="209">
        <f>INDEX('CO2 Emissions'!$DO$75:$EO$96,'Graph Virtual Clean Car Race'!$H$3,'Graph Virtual Clean Car Race'!V52-2008)</f>
        <v>2303.3911306081877</v>
      </c>
      <c r="W56" s="209">
        <f>INDEX('CO2 Emissions'!$DO$75:$EO$96,'Graph Virtual Clean Car Race'!$H$3,'Graph Virtual Clean Car Race'!W52-2008)</f>
        <v>2323.8664599419494</v>
      </c>
      <c r="X56" s="209">
        <f>INDEX('CO2 Emissions'!$DO$75:$EO$96,'Graph Virtual Clean Car Race'!$H$3,'Graph Virtual Clean Car Race'!X52-2008)</f>
        <v>2340.5586227125518</v>
      </c>
      <c r="Y56" s="209">
        <f>INDEX('CO2 Emissions'!$DO$75:$EO$96,'Graph Virtual Clean Car Race'!$H$3,'Graph Virtual Clean Car Race'!Y52-2008)</f>
        <v>2389.7540592879777</v>
      </c>
      <c r="Z56" s="209">
        <f>INDEX('CO2 Emissions'!$DO$75:$EO$96,'Graph Virtual Clean Car Race'!$H$3,'Graph Virtual Clean Car Race'!Z52-2008)</f>
        <v>2410.1300277224141</v>
      </c>
      <c r="AA56" s="209">
        <f>INDEX('CO2 Emissions'!$DO$75:$EO$96,'Graph Virtual Clean Car Race'!$H$3,'Graph Virtual Clean Car Race'!AA52-2008)</f>
        <v>2451.4262302328102</v>
      </c>
      <c r="AB56" s="209">
        <f>INDEX('CO2 Emissions'!$DO$75:$EO$96,'Graph Virtual Clean Car Race'!$H$3,'Graph Virtual Clean Car Race'!AB52-2008)</f>
        <v>2451.7736127477688</v>
      </c>
      <c r="AC56" s="209">
        <f>INDEX('CO2 Emissions'!$DO$75:$EO$96,'Graph Virtual Clean Car Race'!$H$3,'Graph Virtual Clean Car Race'!AC52-2008)</f>
        <v>2495.3380226188033</v>
      </c>
      <c r="AD56" s="209">
        <f>INDEX('CO2 Emissions'!$DO$75:$EO$96,'Graph Virtual Clean Car Race'!$H$3,'Graph Virtual Clean Car Race'!AD52-2008)</f>
        <v>2517.0937191921748</v>
      </c>
      <c r="AE56" s="209">
        <f>INDEX('CO2 Emissions'!$DO$75:$EO$96,'Graph Virtual Clean Car Race'!$H$3,'Graph Virtual Clean Car Race'!AE52-2008)</f>
        <v>2564.0407628731014</v>
      </c>
      <c r="AF56" s="209">
        <f>INDEX('CO2 Emissions'!$DO$75:$EO$96,'Graph Virtual Clean Car Race'!$H$3,'Graph Virtual Clean Car Race'!AF52-2008)</f>
        <v>2609.8366626656298</v>
      </c>
      <c r="AG56" s="209">
        <f>INDEX('CO2 Emissions'!$DO$75:$EO$96,'Graph Virtual Clean Car Race'!$H$3,'Graph Virtual Clean Car Race'!AG52-2008)</f>
        <v>2653.0785784778341</v>
      </c>
      <c r="AH56" s="209">
        <f>INDEX('CO2 Emissions'!$DO$75:$EO$96,'Graph Virtual Clean Car Race'!$H$3,'Graph Virtual Clean Car Race'!AH52-2008)</f>
        <v>2688.2617579089474</v>
      </c>
      <c r="AI56" s="209">
        <f>INDEX('CO2 Emissions'!$DO$75:$EO$96,'Graph Virtual Clean Car Race'!$H$3,'Graph Virtual Clean Car Race'!AI52-2008)</f>
        <v>2729.4751134639519</v>
      </c>
      <c r="AJ56" s="209">
        <f>INDEX('CO2 Emissions'!$DO$75:$EO$96,'Graph Virtual Clean Car Race'!$H$3,'Graph Virtual Clean Car Race'!AJ52-2008)</f>
        <v>2766.6840803650275</v>
      </c>
      <c r="AK56" s="209">
        <f>INDEX('CO2 Emissions'!$DO$75:$EO$96,'Graph Virtual Clean Car Race'!$H$3,'Graph Virtual Clean Car Race'!AK52-2008)</f>
        <v>2802.7506962227594</v>
      </c>
      <c r="AL56" s="210">
        <f>INDEX('CO2 Emissions'!$DO$75:$EO$96,'Graph Virtual Clean Car Race'!$H$3,'Graph Virtual Clean Car Race'!AL52-2008)</f>
        <v>2838.645103893854</v>
      </c>
      <c r="AM56" s="194">
        <f t="shared" si="8"/>
        <v>0.13595263483672171</v>
      </c>
    </row>
    <row r="57" spans="2:39" ht="15.75">
      <c r="J57" s="192" t="s">
        <v>89</v>
      </c>
      <c r="K57" s="14" t="str">
        <f t="shared" si="7"/>
        <v>ALL APEC</v>
      </c>
      <c r="L57" s="211">
        <f>L53</f>
        <v>1927.8094757401741</v>
      </c>
      <c r="M57" s="212">
        <f t="shared" ref="M57" si="9">M56</f>
        <v>2064.6912946690877</v>
      </c>
      <c r="N57" s="212">
        <f>INDEX('CO2 Emissions'!$DO$99:$EO$120,'Graph Virtual Clean Car Race'!$H$3,'Graph Virtual Clean Car Race'!N52-2008)</f>
        <v>2053.6549025117911</v>
      </c>
      <c r="O57" s="212">
        <f>INDEX('CO2 Emissions'!$DO$99:$EO$120,'Graph Virtual Clean Car Race'!$H$3,'Graph Virtual Clean Car Race'!O52-2008)</f>
        <v>2078.9495320508349</v>
      </c>
      <c r="P57" s="212">
        <f>INDEX('CO2 Emissions'!$DO$99:$EO$120,'Graph Virtual Clean Car Race'!$H$3,'Graph Virtual Clean Car Race'!P52-2008)</f>
        <v>2105.7155242148169</v>
      </c>
      <c r="Q57" s="212">
        <f>INDEX('CO2 Emissions'!$DO$99:$EO$120,'Graph Virtual Clean Car Race'!$H$3,'Graph Virtual Clean Car Race'!Q52-2008)</f>
        <v>2135.1373154798566</v>
      </c>
      <c r="R57" s="212">
        <f>INDEX('CO2 Emissions'!$DO$99:$EO$120,'Graph Virtual Clean Car Race'!$H$3,'Graph Virtual Clean Car Race'!R52-2008)</f>
        <v>2161.2666057940373</v>
      </c>
      <c r="S57" s="212">
        <f>INDEX('CO2 Emissions'!$DO$99:$EO$120,'Graph Virtual Clean Car Race'!$H$3,'Graph Virtual Clean Car Race'!S52-2008)</f>
        <v>2179.4696860133554</v>
      </c>
      <c r="T57" s="212">
        <f>INDEX('CO2 Emissions'!$DO$99:$EO$120,'Graph Virtual Clean Car Race'!$H$3,'Graph Virtual Clean Car Race'!T52-2008)</f>
        <v>2193.5231577529057</v>
      </c>
      <c r="U57" s="212">
        <f>INDEX('CO2 Emissions'!$DO$99:$EO$120,'Graph Virtual Clean Car Race'!$H$3,'Graph Virtual Clean Car Race'!U52-2008)</f>
        <v>2202.5580028095492</v>
      </c>
      <c r="V57" s="212">
        <f>INDEX('CO2 Emissions'!$DO$99:$EO$120,'Graph Virtual Clean Car Race'!$H$3,'Graph Virtual Clean Car Race'!V52-2008)</f>
        <v>2209.2190693096754</v>
      </c>
      <c r="W57" s="212">
        <f>INDEX('CO2 Emissions'!$DO$99:$EO$120,'Graph Virtual Clean Car Race'!$H$3,'Graph Virtual Clean Car Race'!W52-2008)</f>
        <v>2212.6655159008287</v>
      </c>
      <c r="X57" s="212">
        <f>INDEX('CO2 Emissions'!$DO$99:$EO$120,'Graph Virtual Clean Car Race'!$H$3,'Graph Virtual Clean Car Race'!X52-2008)</f>
        <v>2216.7328371315493</v>
      </c>
      <c r="Y57" s="212">
        <f>INDEX('CO2 Emissions'!$DO$99:$EO$120,'Graph Virtual Clean Car Race'!$H$3,'Graph Virtual Clean Car Race'!Y52-2008)</f>
        <v>2220.9545210464494</v>
      </c>
      <c r="Z57" s="212">
        <f>INDEX('CO2 Emissions'!$DO$99:$EO$120,'Graph Virtual Clean Car Race'!$H$3,'Graph Virtual Clean Car Race'!Z52-2008)</f>
        <v>2225.0690159157275</v>
      </c>
      <c r="AA57" s="212">
        <f>INDEX('CO2 Emissions'!$DO$99:$EO$120,'Graph Virtual Clean Car Race'!$H$3,'Graph Virtual Clean Car Race'!AA52-2008)</f>
        <v>2229.266714482274</v>
      </c>
      <c r="AB57" s="212">
        <f>INDEX('CO2 Emissions'!$DO$99:$EO$120,'Graph Virtual Clean Car Race'!$H$3,'Graph Virtual Clean Car Race'!AB52-2008)</f>
        <v>2233.2193542543805</v>
      </c>
      <c r="AC57" s="212">
        <f>INDEX('CO2 Emissions'!$DO$99:$EO$120,'Graph Virtual Clean Car Race'!$H$3,'Graph Virtual Clean Car Race'!AC52-2008)</f>
        <v>2237.9157703389305</v>
      </c>
      <c r="AD57" s="212">
        <f>INDEX('CO2 Emissions'!$DO$99:$EO$120,'Graph Virtual Clean Car Race'!$H$3,'Graph Virtual Clean Car Race'!AD52-2008)</f>
        <v>2243.4226037643657</v>
      </c>
      <c r="AE57" s="212">
        <f>INDEX('CO2 Emissions'!$DO$99:$EO$120,'Graph Virtual Clean Car Race'!$H$3,'Graph Virtual Clean Car Race'!AE52-2008)</f>
        <v>2250.2776727084051</v>
      </c>
      <c r="AF57" s="212">
        <f>INDEX('CO2 Emissions'!$DO$99:$EO$120,'Graph Virtual Clean Car Race'!$H$3,'Graph Virtual Clean Car Race'!AF52-2008)</f>
        <v>2259.4884242682274</v>
      </c>
      <c r="AG57" s="212">
        <f>INDEX('CO2 Emissions'!$DO$99:$EO$120,'Graph Virtual Clean Car Race'!$H$3,'Graph Virtual Clean Car Race'!AG52-2008)</f>
        <v>2270.2218074247485</v>
      </c>
      <c r="AH57" s="212">
        <f>INDEX('CO2 Emissions'!$DO$99:$EO$120,'Graph Virtual Clean Car Race'!$H$3,'Graph Virtual Clean Car Race'!AH52-2008)</f>
        <v>2283.383538066108</v>
      </c>
      <c r="AI57" s="212">
        <f>INDEX('CO2 Emissions'!$DO$99:$EO$120,'Graph Virtual Clean Car Race'!$H$3,'Graph Virtual Clean Car Race'!AI52-2008)</f>
        <v>2300.7783304208019</v>
      </c>
      <c r="AJ57" s="212">
        <f>INDEX('CO2 Emissions'!$DO$99:$EO$120,'Graph Virtual Clean Car Race'!$H$3,'Graph Virtual Clean Car Race'!AJ52-2008)</f>
        <v>2320.5752670827715</v>
      </c>
      <c r="AK57" s="212">
        <f>INDEX('CO2 Emissions'!$DO$99:$EO$120,'Graph Virtual Clean Car Race'!$H$3,'Graph Virtual Clean Car Race'!AK52-2008)</f>
        <v>2341.6125537800613</v>
      </c>
      <c r="AL57" s="213">
        <f>INDEX('CO2 Emissions'!$DO$99:$EO$120,'Graph Virtual Clean Car Race'!$H$3,'Graph Virtual Clean Car Race'!AL52-2008)</f>
        <v>2361.5331074224318</v>
      </c>
      <c r="AM57" s="195">
        <f t="shared" si="8"/>
        <v>-5.497529368821974E-2</v>
      </c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BF96"/>
  <sheetViews>
    <sheetView workbookViewId="0">
      <selection activeCell="AE2" sqref="AE2"/>
    </sheetView>
  </sheetViews>
  <sheetFormatPr defaultRowHeight="11.25"/>
  <cols>
    <col min="1" max="1" width="24" style="3" customWidth="1"/>
    <col min="2" max="2" width="25.28515625" style="3" bestFit="1" customWidth="1"/>
    <col min="3" max="29" width="4.85546875" style="3" bestFit="1" customWidth="1"/>
    <col min="30" max="30" width="9.140625" style="3"/>
    <col min="31" max="31" width="18.5703125" style="3" customWidth="1"/>
    <col min="32" max="58" width="6.5703125" style="3" bestFit="1" customWidth="1"/>
    <col min="59" max="16384" width="9.140625" style="3"/>
  </cols>
  <sheetData>
    <row r="1" spans="1:58" ht="67.5">
      <c r="A1" s="113" t="s">
        <v>97</v>
      </c>
      <c r="B1" s="96" t="s">
        <v>71</v>
      </c>
      <c r="AE1" s="96" t="s">
        <v>96</v>
      </c>
    </row>
    <row r="2" spans="1:58" ht="15.75">
      <c r="B2" s="147" t="s">
        <v>94</v>
      </c>
      <c r="C2" s="30">
        <v>2009</v>
      </c>
      <c r="D2" s="10">
        <v>2010</v>
      </c>
      <c r="E2" s="10">
        <v>2011</v>
      </c>
      <c r="F2" s="10">
        <v>2012</v>
      </c>
      <c r="G2" s="10">
        <v>2013</v>
      </c>
      <c r="H2" s="10">
        <v>2014</v>
      </c>
      <c r="I2" s="10">
        <v>2015</v>
      </c>
      <c r="J2" s="10">
        <v>2016</v>
      </c>
      <c r="K2" s="10">
        <v>2017</v>
      </c>
      <c r="L2" s="10">
        <v>2018</v>
      </c>
      <c r="M2" s="10">
        <v>2019</v>
      </c>
      <c r="N2" s="10">
        <v>2020</v>
      </c>
      <c r="O2" s="10">
        <v>2021</v>
      </c>
      <c r="P2" s="10">
        <v>2022</v>
      </c>
      <c r="Q2" s="10">
        <v>2023</v>
      </c>
      <c r="R2" s="10">
        <v>2024</v>
      </c>
      <c r="S2" s="10">
        <v>2025</v>
      </c>
      <c r="T2" s="10">
        <v>2026</v>
      </c>
      <c r="U2" s="10">
        <v>2027</v>
      </c>
      <c r="V2" s="10">
        <v>2028</v>
      </c>
      <c r="W2" s="10">
        <v>2029</v>
      </c>
      <c r="X2" s="10">
        <v>2030</v>
      </c>
      <c r="Y2" s="10">
        <v>2031</v>
      </c>
      <c r="Z2" s="10">
        <v>2032</v>
      </c>
      <c r="AA2" s="10">
        <v>2033</v>
      </c>
      <c r="AB2" s="10">
        <v>2034</v>
      </c>
      <c r="AC2" s="11">
        <v>2035</v>
      </c>
      <c r="AE2" s="147" t="s">
        <v>95</v>
      </c>
      <c r="AF2" s="224">
        <v>2009</v>
      </c>
      <c r="AG2" s="225">
        <v>2010</v>
      </c>
      <c r="AH2" s="225">
        <v>2011</v>
      </c>
      <c r="AI2" s="225">
        <v>2012</v>
      </c>
      <c r="AJ2" s="225">
        <v>2013</v>
      </c>
      <c r="AK2" s="225">
        <v>2014</v>
      </c>
      <c r="AL2" s="225">
        <v>2015</v>
      </c>
      <c r="AM2" s="225">
        <v>2016</v>
      </c>
      <c r="AN2" s="225">
        <v>2017</v>
      </c>
      <c r="AO2" s="225">
        <v>2018</v>
      </c>
      <c r="AP2" s="225">
        <v>2019</v>
      </c>
      <c r="AQ2" s="225">
        <v>2020</v>
      </c>
      <c r="AR2" s="225">
        <v>2021</v>
      </c>
      <c r="AS2" s="225">
        <v>2022</v>
      </c>
      <c r="AT2" s="225">
        <v>2023</v>
      </c>
      <c r="AU2" s="225">
        <v>2024</v>
      </c>
      <c r="AV2" s="225">
        <v>2025</v>
      </c>
      <c r="AW2" s="225">
        <v>2026</v>
      </c>
      <c r="AX2" s="225">
        <v>2027</v>
      </c>
      <c r="AY2" s="225">
        <v>2028</v>
      </c>
      <c r="AZ2" s="225">
        <v>2029</v>
      </c>
      <c r="BA2" s="225">
        <v>2030</v>
      </c>
      <c r="BB2" s="225">
        <v>2031</v>
      </c>
      <c r="BC2" s="225">
        <v>2032</v>
      </c>
      <c r="BD2" s="225">
        <v>2033</v>
      </c>
      <c r="BE2" s="225">
        <v>2034</v>
      </c>
      <c r="BF2" s="226">
        <v>2035</v>
      </c>
    </row>
    <row r="3" spans="1:58">
      <c r="B3" s="12" t="s">
        <v>0</v>
      </c>
      <c r="C3" s="15">
        <v>688.80593517069326</v>
      </c>
      <c r="D3" s="16">
        <v>690.91944352627615</v>
      </c>
      <c r="E3" s="16">
        <v>692.8498953361584</v>
      </c>
      <c r="F3" s="16">
        <v>695.51713693512966</v>
      </c>
      <c r="G3" s="16">
        <v>698.47374696130623</v>
      </c>
      <c r="H3" s="16">
        <v>701.69176587998243</v>
      </c>
      <c r="I3" s="16">
        <v>705.1237539223838</v>
      </c>
      <c r="J3" s="16">
        <v>708.74464322811082</v>
      </c>
      <c r="K3" s="16">
        <v>712.52532417378325</v>
      </c>
      <c r="L3" s="16">
        <v>716.44387267961406</v>
      </c>
      <c r="M3" s="16">
        <v>720.48192341214258</v>
      </c>
      <c r="N3" s="16">
        <v>724.62305199700984</v>
      </c>
      <c r="O3" s="16">
        <v>728.85579679707871</v>
      </c>
      <c r="P3" s="16">
        <v>733.1663189580994</v>
      </c>
      <c r="Q3" s="16">
        <v>737.54178727723763</v>
      </c>
      <c r="R3" s="16">
        <v>741.96943892082334</v>
      </c>
      <c r="S3" s="16">
        <v>746.43918371370671</v>
      </c>
      <c r="T3" s="16">
        <v>750.94211279713863</v>
      </c>
      <c r="U3" s="16">
        <v>755.47028379948244</v>
      </c>
      <c r="V3" s="16">
        <v>760.01654546522116</v>
      </c>
      <c r="W3" s="16">
        <v>764.57446514878472</v>
      </c>
      <c r="X3" s="16">
        <v>769.13853624823639</v>
      </c>
      <c r="Y3" s="16">
        <v>773.70384689743742</v>
      </c>
      <c r="Z3" s="16">
        <v>778.26590879905416</v>
      </c>
      <c r="AA3" s="16">
        <v>782.8208891137092</v>
      </c>
      <c r="AB3" s="16">
        <v>787.36543347667339</v>
      </c>
      <c r="AC3" s="17">
        <v>791.89661589709351</v>
      </c>
      <c r="AE3" s="12" t="s">
        <v>0</v>
      </c>
      <c r="AF3" s="214">
        <v>21.9023</v>
      </c>
      <c r="AG3" s="215">
        <v>22.268384000000001</v>
      </c>
      <c r="AH3" s="215">
        <v>22.605732</v>
      </c>
      <c r="AI3" s="215">
        <v>22.918688</v>
      </c>
      <c r="AJ3" s="215">
        <v>23.213944000000001</v>
      </c>
      <c r="AK3" s="215">
        <v>23.502753999999999</v>
      </c>
      <c r="AL3" s="215">
        <v>23.793301</v>
      </c>
      <c r="AM3" s="215">
        <v>24.086642999999999</v>
      </c>
      <c r="AN3" s="215">
        <v>24.379518000000001</v>
      </c>
      <c r="AO3" s="215">
        <v>24.670801000000001</v>
      </c>
      <c r="AP3" s="215">
        <v>24.958369000000001</v>
      </c>
      <c r="AQ3" s="215">
        <v>25.240635999999999</v>
      </c>
      <c r="AR3" s="215">
        <v>25.517571</v>
      </c>
      <c r="AS3" s="215">
        <v>25.789774000000001</v>
      </c>
      <c r="AT3" s="215">
        <v>26.05697</v>
      </c>
      <c r="AU3" s="215">
        <v>26.318871999999999</v>
      </c>
      <c r="AV3" s="215">
        <v>26.575256</v>
      </c>
      <c r="AW3" s="215">
        <v>26.826025000000001</v>
      </c>
      <c r="AX3" s="215">
        <v>27.071121000000002</v>
      </c>
      <c r="AY3" s="215">
        <v>27.310437</v>
      </c>
      <c r="AZ3" s="215">
        <v>27.543880000000001</v>
      </c>
      <c r="BA3" s="215">
        <v>27.771432000000001</v>
      </c>
      <c r="BB3" s="215">
        <v>27.993072999999999</v>
      </c>
      <c r="BC3" s="215">
        <v>28.253463956733448</v>
      </c>
      <c r="BD3" s="215">
        <v>28.51627706448792</v>
      </c>
      <c r="BE3" s="215">
        <v>28.781534854059579</v>
      </c>
      <c r="BF3" s="216">
        <v>29.049260065825564</v>
      </c>
    </row>
    <row r="4" spans="1:58">
      <c r="B4" s="13" t="s">
        <v>1</v>
      </c>
      <c r="C4" s="18">
        <v>47.1</v>
      </c>
      <c r="D4" s="19">
        <v>58.2</v>
      </c>
      <c r="E4" s="19">
        <v>69.229274418621898</v>
      </c>
      <c r="F4" s="19">
        <v>80.852572301021723</v>
      </c>
      <c r="G4" s="19">
        <v>92.512574170423818</v>
      </c>
      <c r="H4" s="19">
        <v>103.49143958212987</v>
      </c>
      <c r="I4" s="19">
        <v>114.38364443834499</v>
      </c>
      <c r="J4" s="19">
        <v>125.22093465332628</v>
      </c>
      <c r="K4" s="19">
        <v>135.85681569211062</v>
      </c>
      <c r="L4" s="19">
        <v>146.22613803296935</v>
      </c>
      <c r="M4" s="19">
        <v>156.62481304291094</v>
      </c>
      <c r="N4" s="19">
        <v>167.17418535666999</v>
      </c>
      <c r="O4" s="19">
        <v>177.99624280753972</v>
      </c>
      <c r="P4" s="19">
        <v>189.14552842870589</v>
      </c>
      <c r="Q4" s="19">
        <v>200.44979553351521</v>
      </c>
      <c r="R4" s="19">
        <v>211.77544554289653</v>
      </c>
      <c r="S4" s="19">
        <v>223.08203607153089</v>
      </c>
      <c r="T4" s="19">
        <v>234.31772658447485</v>
      </c>
      <c r="U4" s="19">
        <v>245.43545440353725</v>
      </c>
      <c r="V4" s="19">
        <v>256.59947063117039</v>
      </c>
      <c r="W4" s="19">
        <v>268.3358737977324</v>
      </c>
      <c r="X4" s="19">
        <v>280.46116092191232</v>
      </c>
      <c r="Y4" s="19">
        <v>292.81042172118919</v>
      </c>
      <c r="Z4" s="19">
        <v>305.35737117560973</v>
      </c>
      <c r="AA4" s="19">
        <v>317.93628699570371</v>
      </c>
      <c r="AB4" s="19">
        <v>330.39295880856275</v>
      </c>
      <c r="AC4" s="20">
        <v>342.60866608504568</v>
      </c>
      <c r="AE4" s="13" t="s">
        <v>1</v>
      </c>
      <c r="AF4" s="217">
        <v>1334.5</v>
      </c>
      <c r="AG4" s="218">
        <v>1340.91</v>
      </c>
      <c r="AH4" s="218">
        <v>1347.35</v>
      </c>
      <c r="AI4" s="218">
        <v>1353.38439862</v>
      </c>
      <c r="AJ4" s="218">
        <v>1359.15126001</v>
      </c>
      <c r="AK4" s="218">
        <v>1364.5550644100001</v>
      </c>
      <c r="AL4" s="218">
        <v>1369.5236503599999</v>
      </c>
      <c r="AM4" s="218">
        <v>1374.02790652</v>
      </c>
      <c r="AN4" s="218">
        <v>1378.0733929999999</v>
      </c>
      <c r="AO4" s="218">
        <v>1381.6662538200001</v>
      </c>
      <c r="AP4" s="218">
        <v>1384.82648277</v>
      </c>
      <c r="AQ4" s="218">
        <v>1387.5697603599999</v>
      </c>
      <c r="AR4" s="218">
        <v>1389.8910623899999</v>
      </c>
      <c r="AS4" s="218">
        <v>1391.78330198</v>
      </c>
      <c r="AT4" s="218">
        <v>1393.2597140299999</v>
      </c>
      <c r="AU4" s="218">
        <v>1394.3384026399999</v>
      </c>
      <c r="AV4" s="218">
        <v>1395.03350256</v>
      </c>
      <c r="AW4" s="218">
        <v>1395.3505618900001</v>
      </c>
      <c r="AX4" s="218">
        <v>1395.2896646199999</v>
      </c>
      <c r="AY4" s="218">
        <v>1394.85284643</v>
      </c>
      <c r="AZ4" s="218">
        <v>1394.0405432499999</v>
      </c>
      <c r="BA4" s="218">
        <v>1392.85347196</v>
      </c>
      <c r="BB4" s="218">
        <v>1391.2961278400001</v>
      </c>
      <c r="BC4" s="218">
        <v>1391.4367124836217</v>
      </c>
      <c r="BD4" s="218">
        <v>1391.5773113327325</v>
      </c>
      <c r="BE4" s="218">
        <v>1391.7179243887679</v>
      </c>
      <c r="BF4" s="219">
        <v>1391.8585516531634</v>
      </c>
    </row>
    <row r="5" spans="1:58">
      <c r="B5" s="13" t="s">
        <v>2</v>
      </c>
      <c r="C5" s="18">
        <v>798</v>
      </c>
      <c r="D5" s="19">
        <v>797</v>
      </c>
      <c r="E5" s="19">
        <v>797.21829092479061</v>
      </c>
      <c r="F5" s="19">
        <v>797.46912625548111</v>
      </c>
      <c r="G5" s="19">
        <v>797.78615396511304</v>
      </c>
      <c r="H5" s="19">
        <v>798.17127515438074</v>
      </c>
      <c r="I5" s="19">
        <v>798.6126970879792</v>
      </c>
      <c r="J5" s="19">
        <v>799.09985278035742</v>
      </c>
      <c r="K5" s="19">
        <v>799.62524535072987</v>
      </c>
      <c r="L5" s="19">
        <v>800.18265529452583</v>
      </c>
      <c r="M5" s="19">
        <v>800.76733558611727</v>
      </c>
      <c r="N5" s="19">
        <v>801.374940064528</v>
      </c>
      <c r="O5" s="19">
        <v>802.00097293707643</v>
      </c>
      <c r="P5" s="19">
        <v>802.64185721318154</v>
      </c>
      <c r="Q5" s="19">
        <v>803.29467879909578</v>
      </c>
      <c r="R5" s="19">
        <v>803.9568357199405</v>
      </c>
      <c r="S5" s="19">
        <v>804.62590423126028</v>
      </c>
      <c r="T5" s="19">
        <v>805.29967787161229</v>
      </c>
      <c r="U5" s="19">
        <v>805.9763260277108</v>
      </c>
      <c r="V5" s="19">
        <v>806.6542233984444</v>
      </c>
      <c r="W5" s="19">
        <v>807.33195956484406</v>
      </c>
      <c r="X5" s="19">
        <v>808.00837093094219</v>
      </c>
      <c r="Y5" s="19">
        <v>808.68236368474993</v>
      </c>
      <c r="Z5" s="19">
        <v>809.35296585048911</v>
      </c>
      <c r="AA5" s="19">
        <v>810.01941039784538</v>
      </c>
      <c r="AB5" s="19">
        <v>810.68104581293721</v>
      </c>
      <c r="AC5" s="20">
        <v>811.33732257551435</v>
      </c>
      <c r="AE5" s="13" t="s">
        <v>2</v>
      </c>
      <c r="AF5" s="217">
        <v>307.79847346000003</v>
      </c>
      <c r="AG5" s="218">
        <v>310.45622829000001</v>
      </c>
      <c r="AH5" s="218">
        <v>313.43163068000001</v>
      </c>
      <c r="AI5" s="218">
        <v>316.46874236000002</v>
      </c>
      <c r="AJ5" s="218">
        <v>319.53714128000001</v>
      </c>
      <c r="AK5" s="218">
        <v>322.63283289999998</v>
      </c>
      <c r="AL5" s="218">
        <v>325.75231957</v>
      </c>
      <c r="AM5" s="218">
        <v>328.89237973000002</v>
      </c>
      <c r="AN5" s="218">
        <v>332.05035027999998</v>
      </c>
      <c r="AO5" s="218">
        <v>335.22379738000001</v>
      </c>
      <c r="AP5" s="218">
        <v>338.41039121</v>
      </c>
      <c r="AQ5" s="218">
        <v>341.60780018000003</v>
      </c>
      <c r="AR5" s="218">
        <v>344.81368209999999</v>
      </c>
      <c r="AS5" s="218">
        <v>348.02273280999998</v>
      </c>
      <c r="AT5" s="218">
        <v>351.23091270999998</v>
      </c>
      <c r="AU5" s="218">
        <v>354.43893925999998</v>
      </c>
      <c r="AV5" s="218">
        <v>357.64646715999999</v>
      </c>
      <c r="AW5" s="218">
        <v>360.85274845999999</v>
      </c>
      <c r="AX5" s="218">
        <v>364.05653653000002</v>
      </c>
      <c r="AY5" s="218">
        <v>367.25808071</v>
      </c>
      <c r="AZ5" s="218">
        <v>370.45688235</v>
      </c>
      <c r="BA5" s="218">
        <v>373.65368940000002</v>
      </c>
      <c r="BB5" s="218">
        <v>376.84974849999998</v>
      </c>
      <c r="BC5" s="218">
        <v>380.2126864307748</v>
      </c>
      <c r="BD5" s="218">
        <v>383.60563460189411</v>
      </c>
      <c r="BE5" s="218">
        <v>387.02886081923009</v>
      </c>
      <c r="BF5" s="219">
        <v>390.48263527850526</v>
      </c>
    </row>
    <row r="6" spans="1:58">
      <c r="B6" s="13" t="s">
        <v>3</v>
      </c>
      <c r="C6" s="18">
        <v>352.40776658049037</v>
      </c>
      <c r="D6" s="19">
        <v>356.89147081929752</v>
      </c>
      <c r="E6" s="19">
        <v>361.09627707679209</v>
      </c>
      <c r="F6" s="19">
        <v>365.00988754717793</v>
      </c>
      <c r="G6" s="19">
        <v>368.70327386599382</v>
      </c>
      <c r="H6" s="19">
        <v>372.19695593796797</v>
      </c>
      <c r="I6" s="19">
        <v>375.48515133302789</v>
      </c>
      <c r="J6" s="19">
        <v>378.56321929341595</v>
      </c>
      <c r="K6" s="19">
        <v>381.43514105849232</v>
      </c>
      <c r="L6" s="19">
        <v>384.10885332989017</v>
      </c>
      <c r="M6" s="19">
        <v>386.59529607419341</v>
      </c>
      <c r="N6" s="19">
        <v>388.90607005217538</v>
      </c>
      <c r="O6" s="19">
        <v>391.05277440047507</v>
      </c>
      <c r="P6" s="19">
        <v>393.04736917892552</v>
      </c>
      <c r="Q6" s="19">
        <v>394.90172609127467</v>
      </c>
      <c r="R6" s="19">
        <v>396.62740770458532</v>
      </c>
      <c r="S6" s="19">
        <v>398.2355110870015</v>
      </c>
      <c r="T6" s="19">
        <v>399.73656472210109</v>
      </c>
      <c r="U6" s="19">
        <v>401.14045025128695</v>
      </c>
      <c r="V6" s="19">
        <v>402.45607496370349</v>
      </c>
      <c r="W6" s="19">
        <v>403.69195893119638</v>
      </c>
      <c r="X6" s="19">
        <v>404.85617250105707</v>
      </c>
      <c r="Y6" s="19">
        <v>405.9557651994279</v>
      </c>
      <c r="Z6" s="19">
        <v>406.98497879931995</v>
      </c>
      <c r="AA6" s="19">
        <v>407.94879308384208</v>
      </c>
      <c r="AB6" s="19">
        <v>408.85181108719939</v>
      </c>
      <c r="AC6" s="20">
        <v>409.69828234976666</v>
      </c>
      <c r="AE6" s="13" t="s">
        <v>3</v>
      </c>
      <c r="AF6" s="217">
        <v>47.963920999999999</v>
      </c>
      <c r="AG6" s="218">
        <v>48.183581009999997</v>
      </c>
      <c r="AH6" s="218">
        <v>48.391341009999998</v>
      </c>
      <c r="AI6" s="218">
        <v>48.588331019999998</v>
      </c>
      <c r="AJ6" s="218">
        <v>48.774771020000003</v>
      </c>
      <c r="AK6" s="218">
        <v>48.951681030000003</v>
      </c>
      <c r="AL6" s="218">
        <v>49.119721030000001</v>
      </c>
      <c r="AM6" s="218">
        <v>49.278371030000002</v>
      </c>
      <c r="AN6" s="218">
        <v>49.426751039999999</v>
      </c>
      <c r="AO6" s="218">
        <v>49.564771039999997</v>
      </c>
      <c r="AP6" s="218">
        <v>49.692461039999998</v>
      </c>
      <c r="AQ6" s="218">
        <v>49.809731040000003</v>
      </c>
      <c r="AR6" s="218">
        <v>49.91625105</v>
      </c>
      <c r="AS6" s="218">
        <v>50.011631049999998</v>
      </c>
      <c r="AT6" s="218">
        <v>50.09567105</v>
      </c>
      <c r="AU6" s="218">
        <v>50.168151049999999</v>
      </c>
      <c r="AV6" s="218">
        <v>50.22875105</v>
      </c>
      <c r="AW6" s="218">
        <v>50.277301049999998</v>
      </c>
      <c r="AX6" s="218">
        <v>50.313261050000001</v>
      </c>
      <c r="AY6" s="218">
        <v>50.335661049999999</v>
      </c>
      <c r="AZ6" s="218">
        <v>50.343241050000003</v>
      </c>
      <c r="BA6" s="218">
        <v>50.335041050000001</v>
      </c>
      <c r="BB6" s="218">
        <v>50.310761050000004</v>
      </c>
      <c r="BC6" s="218">
        <v>50.350383134108142</v>
      </c>
      <c r="BD6" s="218">
        <v>50.390036422465954</v>
      </c>
      <c r="BE6" s="218">
        <v>50.429720939648249</v>
      </c>
      <c r="BF6" s="219">
        <v>50.469436710249191</v>
      </c>
    </row>
    <row r="7" spans="1:58">
      <c r="B7" s="13" t="s">
        <v>4</v>
      </c>
      <c r="C7" s="18">
        <v>9.6593924062680934</v>
      </c>
      <c r="D7" s="19">
        <v>10.072554802420177</v>
      </c>
      <c r="E7" s="19">
        <v>10.563277372841002</v>
      </c>
      <c r="F7" s="19">
        <v>11.067580718842212</v>
      </c>
      <c r="G7" s="19">
        <v>11.505325704845816</v>
      </c>
      <c r="H7" s="19">
        <v>11.961660811770328</v>
      </c>
      <c r="I7" s="19">
        <v>12.873499460406835</v>
      </c>
      <c r="J7" s="19">
        <v>13.794600436975209</v>
      </c>
      <c r="K7" s="19">
        <v>14.716151940198412</v>
      </c>
      <c r="L7" s="19">
        <v>15.638253573258639</v>
      </c>
      <c r="M7" s="19">
        <v>16.560725372897551</v>
      </c>
      <c r="N7" s="19">
        <v>17.483136061452171</v>
      </c>
      <c r="O7" s="19">
        <v>18.401346454483452</v>
      </c>
      <c r="P7" s="19">
        <v>19.314692867691409</v>
      </c>
      <c r="Q7" s="19">
        <v>20.222337694551126</v>
      </c>
      <c r="R7" s="19">
        <v>21.123296469614509</v>
      </c>
      <c r="S7" s="19">
        <v>22.016463783652053</v>
      </c>
      <c r="T7" s="19">
        <v>22.90238430639209</v>
      </c>
      <c r="U7" s="19">
        <v>23.784055967853796</v>
      </c>
      <c r="V7" s="19">
        <v>24.664207987597777</v>
      </c>
      <c r="W7" s="19">
        <v>25.545325211444123</v>
      </c>
      <c r="X7" s="19">
        <v>26.429629847249817</v>
      </c>
      <c r="Y7" s="19">
        <v>27.338119370290389</v>
      </c>
      <c r="Z7" s="19">
        <v>28.274705162623096</v>
      </c>
      <c r="AA7" s="19">
        <v>29.243261066490764</v>
      </c>
      <c r="AB7" s="19">
        <v>30.247648049713892</v>
      </c>
      <c r="AC7" s="20">
        <v>31.291737432579438</v>
      </c>
      <c r="AE7" s="13" t="s">
        <v>4</v>
      </c>
      <c r="AF7" s="217">
        <v>6.7054</v>
      </c>
      <c r="AG7" s="218">
        <v>6.8579999999999997</v>
      </c>
      <c r="AH7" s="218">
        <v>7.0153999999999996</v>
      </c>
      <c r="AI7" s="218">
        <v>7.1727999999999996</v>
      </c>
      <c r="AJ7" s="218">
        <v>7.3301999999999996</v>
      </c>
      <c r="AK7" s="218">
        <v>7.4875999999999996</v>
      </c>
      <c r="AL7" s="218">
        <v>7.6449999999999996</v>
      </c>
      <c r="AM7" s="218">
        <v>7.8087999999999997</v>
      </c>
      <c r="AN7" s="218">
        <v>7.9725999999999999</v>
      </c>
      <c r="AO7" s="218">
        <v>8.1364000000000001</v>
      </c>
      <c r="AP7" s="218">
        <v>8.3002000000000002</v>
      </c>
      <c r="AQ7" s="218">
        <v>8.4640000000000004</v>
      </c>
      <c r="AR7" s="218">
        <v>8.6340000000000003</v>
      </c>
      <c r="AS7" s="218">
        <v>8.8040000000000003</v>
      </c>
      <c r="AT7" s="218">
        <v>8.9740000000000002</v>
      </c>
      <c r="AU7" s="218">
        <v>9.1440000000000001</v>
      </c>
      <c r="AV7" s="218">
        <v>9.3140000000000001</v>
      </c>
      <c r="AW7" s="218">
        <v>9.4882000000000009</v>
      </c>
      <c r="AX7" s="218">
        <v>9.6623999999999999</v>
      </c>
      <c r="AY7" s="218">
        <v>9.8366000000000007</v>
      </c>
      <c r="AZ7" s="218">
        <v>10.0108</v>
      </c>
      <c r="BA7" s="218">
        <v>10.185</v>
      </c>
      <c r="BB7" s="218">
        <v>10.3598</v>
      </c>
      <c r="BC7" s="218">
        <v>10.534599999999999</v>
      </c>
      <c r="BD7" s="218">
        <v>10.7094</v>
      </c>
      <c r="BE7" s="218">
        <v>10.8842</v>
      </c>
      <c r="BF7" s="219">
        <v>11.058999999999999</v>
      </c>
    </row>
    <row r="8" spans="1:58">
      <c r="B8" s="13" t="s">
        <v>5</v>
      </c>
      <c r="C8" s="18">
        <v>527.59614555308713</v>
      </c>
      <c r="D8" s="19">
        <v>543.5598998875372</v>
      </c>
      <c r="E8" s="19">
        <v>558.01304348185045</v>
      </c>
      <c r="F8" s="19">
        <v>571.09434700852887</v>
      </c>
      <c r="G8" s="19">
        <v>582.93744333883751</v>
      </c>
      <c r="H8" s="19">
        <v>593.66116568664415</v>
      </c>
      <c r="I8" s="19">
        <v>603.37270936442792</v>
      </c>
      <c r="J8" s="19">
        <v>612.1714110203493</v>
      </c>
      <c r="K8" s="19">
        <v>620.14309293759902</v>
      </c>
      <c r="L8" s="19">
        <v>627.36499784414502</v>
      </c>
      <c r="M8" s="19">
        <v>633.90636473357472</v>
      </c>
      <c r="N8" s="19">
        <v>639.82966316956754</v>
      </c>
      <c r="O8" s="19">
        <v>645.19622160331005</v>
      </c>
      <c r="P8" s="19">
        <v>650.05981868063157</v>
      </c>
      <c r="Q8" s="19">
        <v>654.46757242047238</v>
      </c>
      <c r="R8" s="19">
        <v>658.46344414678003</v>
      </c>
      <c r="S8" s="19">
        <v>662.08806169162301</v>
      </c>
      <c r="T8" s="19">
        <v>665.38021857279659</v>
      </c>
      <c r="U8" s="19">
        <v>668.3718265236223</v>
      </c>
      <c r="V8" s="19">
        <v>671.09191859297925</v>
      </c>
      <c r="W8" s="19">
        <v>673.56660721763012</v>
      </c>
      <c r="X8" s="19">
        <v>675.81895710600941</v>
      </c>
      <c r="Y8" s="19">
        <v>677.86997882593573</v>
      </c>
      <c r="Z8" s="19">
        <v>679.73840323312891</v>
      </c>
      <c r="AA8" s="19">
        <v>681.44117977588814</v>
      </c>
      <c r="AB8" s="19">
        <v>682.99364682561475</v>
      </c>
      <c r="AC8" s="20">
        <v>684.40968577295121</v>
      </c>
      <c r="AE8" s="13" t="s">
        <v>5</v>
      </c>
      <c r="AF8" s="217">
        <v>0.39180000000000004</v>
      </c>
      <c r="AG8" s="218">
        <v>0.39900000000000002</v>
      </c>
      <c r="AH8" s="218">
        <v>0.40579999999999999</v>
      </c>
      <c r="AI8" s="218">
        <v>0.41260000000000002</v>
      </c>
      <c r="AJ8" s="218">
        <v>0.4194</v>
      </c>
      <c r="AK8" s="218">
        <v>0.42620000000000002</v>
      </c>
      <c r="AL8" s="218">
        <v>0.433</v>
      </c>
      <c r="AM8" s="218">
        <v>0.43940000000000001</v>
      </c>
      <c r="AN8" s="218">
        <v>0.44580000000000003</v>
      </c>
      <c r="AO8" s="218">
        <v>0.45219999999999999</v>
      </c>
      <c r="AP8" s="218">
        <v>0.45860000000000001</v>
      </c>
      <c r="AQ8" s="218">
        <v>0.46500000000000002</v>
      </c>
      <c r="AR8" s="218">
        <v>0.47100000000000003</v>
      </c>
      <c r="AS8" s="218">
        <v>0.47700000000000004</v>
      </c>
      <c r="AT8" s="218">
        <v>0.48299999999999998</v>
      </c>
      <c r="AU8" s="218">
        <v>0.48899999999999999</v>
      </c>
      <c r="AV8" s="218">
        <v>0.495</v>
      </c>
      <c r="AW8" s="218">
        <v>0.50039999999999996</v>
      </c>
      <c r="AX8" s="218">
        <v>0.50580000000000003</v>
      </c>
      <c r="AY8" s="218">
        <v>0.51119999999999999</v>
      </c>
      <c r="AZ8" s="218">
        <v>0.51660000000000006</v>
      </c>
      <c r="BA8" s="218">
        <v>0.52200000000000002</v>
      </c>
      <c r="BB8" s="218">
        <v>0.52680000000000005</v>
      </c>
      <c r="BC8" s="218">
        <v>0.53160000000000007</v>
      </c>
      <c r="BD8" s="218">
        <v>0.53639999999999999</v>
      </c>
      <c r="BE8" s="218">
        <v>0.54120000000000001</v>
      </c>
      <c r="BF8" s="219">
        <v>0.54600000000000004</v>
      </c>
    </row>
    <row r="9" spans="1:58">
      <c r="B9" s="13" t="s">
        <v>6</v>
      </c>
      <c r="C9" s="18">
        <v>174</v>
      </c>
      <c r="D9" s="19">
        <v>178.05851704132021</v>
      </c>
      <c r="E9" s="19">
        <v>183.42131730409221</v>
      </c>
      <c r="F9" s="19">
        <v>189.34517893268728</v>
      </c>
      <c r="G9" s="19">
        <v>196.31676898705112</v>
      </c>
      <c r="H9" s="19">
        <v>203.86326956085094</v>
      </c>
      <c r="I9" s="19">
        <v>211.94977544615915</v>
      </c>
      <c r="J9" s="19">
        <v>220.68390537046716</v>
      </c>
      <c r="K9" s="19">
        <v>229.92100983246323</v>
      </c>
      <c r="L9" s="19">
        <v>239.53625185442419</v>
      </c>
      <c r="M9" s="19">
        <v>249.50730224171534</v>
      </c>
      <c r="N9" s="19">
        <v>259.68163579717503</v>
      </c>
      <c r="O9" s="19">
        <v>269.98376052559263</v>
      </c>
      <c r="P9" s="19">
        <v>280.32674477724521</v>
      </c>
      <c r="Q9" s="19">
        <v>290.6997625909712</v>
      </c>
      <c r="R9" s="19">
        <v>301.01320754664749</v>
      </c>
      <c r="S9" s="19">
        <v>311.22996257655313</v>
      </c>
      <c r="T9" s="19">
        <v>321.34408978199474</v>
      </c>
      <c r="U9" s="19">
        <v>331.25771763417885</v>
      </c>
      <c r="V9" s="19">
        <v>340.93747148411279</v>
      </c>
      <c r="W9" s="19">
        <v>350.32064514120322</v>
      </c>
      <c r="X9" s="19">
        <v>359.38389435497106</v>
      </c>
      <c r="Y9" s="19">
        <v>368.06766835981375</v>
      </c>
      <c r="Z9" s="19">
        <v>376.34921820581741</v>
      </c>
      <c r="AA9" s="19">
        <v>384.21107288037507</v>
      </c>
      <c r="AB9" s="19">
        <v>391.64168042219444</v>
      </c>
      <c r="AC9" s="20">
        <v>398.6350145557243</v>
      </c>
      <c r="AE9" s="13" t="s">
        <v>6</v>
      </c>
      <c r="AF9" s="217">
        <v>16.9304697</v>
      </c>
      <c r="AG9" s="218">
        <v>17.099169400000001</v>
      </c>
      <c r="AH9" s="218">
        <v>17.255469120000001</v>
      </c>
      <c r="AI9" s="218">
        <v>17.40626885</v>
      </c>
      <c r="AJ9" s="218">
        <v>17.56256857</v>
      </c>
      <c r="AK9" s="218">
        <v>17.721068290000002</v>
      </c>
      <c r="AL9" s="218">
        <v>17.880368000000001</v>
      </c>
      <c r="AM9" s="218">
        <v>18.000167789999999</v>
      </c>
      <c r="AN9" s="218">
        <v>18.12006757</v>
      </c>
      <c r="AO9" s="218">
        <v>18.239967360000001</v>
      </c>
      <c r="AP9" s="218">
        <v>18.359967139999998</v>
      </c>
      <c r="AQ9" s="218">
        <v>18.48996691</v>
      </c>
      <c r="AR9" s="218">
        <v>18.609966700000001</v>
      </c>
      <c r="AS9" s="218">
        <v>18.729966480000002</v>
      </c>
      <c r="AT9" s="218">
        <v>18.849966269999999</v>
      </c>
      <c r="AU9" s="218">
        <v>18.96996605</v>
      </c>
      <c r="AV9" s="218">
        <v>19.089965840000001</v>
      </c>
      <c r="AW9" s="218">
        <v>19.169965690000002</v>
      </c>
      <c r="AX9" s="218">
        <v>19.249965549999999</v>
      </c>
      <c r="AY9" s="218">
        <v>19.32996541</v>
      </c>
      <c r="AZ9" s="218">
        <v>19.40996526</v>
      </c>
      <c r="BA9" s="218">
        <v>19.489965120000001</v>
      </c>
      <c r="BB9" s="218">
        <v>19.569964980000002</v>
      </c>
      <c r="BC9" s="218">
        <v>19.668647352330343</v>
      </c>
      <c r="BD9" s="218">
        <v>19.767827334677804</v>
      </c>
      <c r="BE9" s="218">
        <v>19.867507436261846</v>
      </c>
      <c r="BF9" s="219">
        <v>19.967690178954776</v>
      </c>
    </row>
    <row r="10" spans="1:58">
      <c r="B10" s="13" t="s">
        <v>7</v>
      </c>
      <c r="C10" s="18">
        <v>58.05669356805415</v>
      </c>
      <c r="D10" s="19">
        <v>62.351374428164867</v>
      </c>
      <c r="E10" s="19">
        <v>67.369382418536162</v>
      </c>
      <c r="F10" s="19">
        <v>72.827021279752557</v>
      </c>
      <c r="G10" s="19">
        <v>78.819266255502214</v>
      </c>
      <c r="H10" s="19">
        <v>85.197860173434179</v>
      </c>
      <c r="I10" s="19">
        <v>91.949840895164272</v>
      </c>
      <c r="J10" s="19">
        <v>99.072825087963409</v>
      </c>
      <c r="K10" s="19">
        <v>106.56909848121521</v>
      </c>
      <c r="L10" s="19">
        <v>114.44086189793448</v>
      </c>
      <c r="M10" s="19">
        <v>122.68783352555197</v>
      </c>
      <c r="N10" s="19">
        <v>131.30659954324079</v>
      </c>
      <c r="O10" s="19">
        <v>140.28748229384709</v>
      </c>
      <c r="P10" s="19">
        <v>149.61913997753047</v>
      </c>
      <c r="Q10" s="19">
        <v>159.28725671190341</v>
      </c>
      <c r="R10" s="19">
        <v>169.2767383892531</v>
      </c>
      <c r="S10" s="19">
        <v>179.56549779495782</v>
      </c>
      <c r="T10" s="19">
        <v>190.1263026704768</v>
      </c>
      <c r="U10" s="19">
        <v>200.9277316625319</v>
      </c>
      <c r="V10" s="19">
        <v>211.93422852923865</v>
      </c>
      <c r="W10" s="19">
        <v>223.1063148754898</v>
      </c>
      <c r="X10" s="19">
        <v>234.40116854981756</v>
      </c>
      <c r="Y10" s="19">
        <v>245.7735823174207</v>
      </c>
      <c r="Z10" s="19">
        <v>257.16326057499913</v>
      </c>
      <c r="AA10" s="19">
        <v>268.52195652186379</v>
      </c>
      <c r="AB10" s="19">
        <v>279.80120327653481</v>
      </c>
      <c r="AC10" s="20">
        <v>290.95278490568285</v>
      </c>
      <c r="AE10" s="13" t="s">
        <v>7</v>
      </c>
      <c r="AF10" s="217">
        <v>29.164883</v>
      </c>
      <c r="AG10" s="218">
        <v>29.496120000000001</v>
      </c>
      <c r="AH10" s="218">
        <v>29.83182</v>
      </c>
      <c r="AI10" s="218">
        <v>30.171433</v>
      </c>
      <c r="AJ10" s="218">
        <v>30.513593</v>
      </c>
      <c r="AK10" s="218">
        <v>30.855998</v>
      </c>
      <c r="AL10" s="218">
        <v>31.196922000000001</v>
      </c>
      <c r="AM10" s="218">
        <v>31.535802</v>
      </c>
      <c r="AN10" s="218">
        <v>31.873094999999999</v>
      </c>
      <c r="AO10" s="218">
        <v>32.209240999999999</v>
      </c>
      <c r="AP10" s="218">
        <v>32.544981</v>
      </c>
      <c r="AQ10" s="218">
        <v>32.880637</v>
      </c>
      <c r="AR10" s="218">
        <v>33.216183000000001</v>
      </c>
      <c r="AS10" s="218">
        <v>33.550640000000001</v>
      </c>
      <c r="AT10" s="218">
        <v>33.882198000000002</v>
      </c>
      <c r="AU10" s="218">
        <v>34.208491000000002</v>
      </c>
      <c r="AV10" s="218">
        <v>34.527693999999997</v>
      </c>
      <c r="AW10" s="218">
        <v>34.838951999999999</v>
      </c>
      <c r="AX10" s="218">
        <v>35.142226999999998</v>
      </c>
      <c r="AY10" s="218">
        <v>35.437555000000003</v>
      </c>
      <c r="AZ10" s="218">
        <v>35.725282</v>
      </c>
      <c r="BA10" s="218">
        <v>36.005626999999997</v>
      </c>
      <c r="BB10" s="218">
        <v>36.278315999999997</v>
      </c>
      <c r="BC10" s="218">
        <v>36.599643812464166</v>
      </c>
      <c r="BD10" s="218">
        <v>36.92381772073562</v>
      </c>
      <c r="BE10" s="218">
        <v>37.250862933529667</v>
      </c>
      <c r="BF10" s="219">
        <v>37.580804882842685</v>
      </c>
    </row>
    <row r="11" spans="1:58">
      <c r="B11" s="13" t="s">
        <v>8</v>
      </c>
      <c r="C11" s="18">
        <v>261.10680685505025</v>
      </c>
      <c r="D11" s="19">
        <v>265.316585566068</v>
      </c>
      <c r="E11" s="19">
        <v>270.17691883474998</v>
      </c>
      <c r="F11" s="19">
        <v>275.31909660408905</v>
      </c>
      <c r="G11" s="19">
        <v>281.21911562051349</v>
      </c>
      <c r="H11" s="19">
        <v>287.99899958718191</v>
      </c>
      <c r="I11" s="19">
        <v>295.31087636954896</v>
      </c>
      <c r="J11" s="19">
        <v>303.10921718871526</v>
      </c>
      <c r="K11" s="19">
        <v>311.25077637412392</v>
      </c>
      <c r="L11" s="19">
        <v>319.69732457155249</v>
      </c>
      <c r="M11" s="19">
        <v>328.41708970543777</v>
      </c>
      <c r="N11" s="19">
        <v>337.32709451531332</v>
      </c>
      <c r="O11" s="19">
        <v>346.41692896081281</v>
      </c>
      <c r="P11" s="19">
        <v>355.59818498177333</v>
      </c>
      <c r="Q11" s="19">
        <v>364.80640948265432</v>
      </c>
      <c r="R11" s="19">
        <v>374.01197381771595</v>
      </c>
      <c r="S11" s="19">
        <v>383.18454600730001</v>
      </c>
      <c r="T11" s="19">
        <v>392.28266887810105</v>
      </c>
      <c r="U11" s="19">
        <v>401.26051012229368</v>
      </c>
      <c r="V11" s="19">
        <v>410.06604422176082</v>
      </c>
      <c r="W11" s="19">
        <v>418.70371538820086</v>
      </c>
      <c r="X11" s="19">
        <v>427.14019475832112</v>
      </c>
      <c r="Y11" s="19">
        <v>435.3537821128034</v>
      </c>
      <c r="Z11" s="19">
        <v>443.31943524919404</v>
      </c>
      <c r="AA11" s="19">
        <v>451.02519301650221</v>
      </c>
      <c r="AB11" s="19">
        <v>458.45077073316054</v>
      </c>
      <c r="AC11" s="20">
        <v>465.58700995022178</v>
      </c>
      <c r="AE11" s="13" t="s">
        <v>8</v>
      </c>
      <c r="AF11" s="217">
        <v>112.03336899999999</v>
      </c>
      <c r="AG11" s="218">
        <v>113.423047</v>
      </c>
      <c r="AH11" s="218">
        <v>114.793341</v>
      </c>
      <c r="AI11" s="218">
        <v>116.14676799999999</v>
      </c>
      <c r="AJ11" s="218">
        <v>117.478371</v>
      </c>
      <c r="AK11" s="218">
        <v>118.783265</v>
      </c>
      <c r="AL11" s="218">
        <v>120.057647</v>
      </c>
      <c r="AM11" s="218">
        <v>121.298239</v>
      </c>
      <c r="AN11" s="218">
        <v>122.503851</v>
      </c>
      <c r="AO11" s="218">
        <v>123.675662</v>
      </c>
      <c r="AP11" s="218">
        <v>124.81634</v>
      </c>
      <c r="AQ11" s="218">
        <v>125.927829</v>
      </c>
      <c r="AR11" s="218">
        <v>127.009575</v>
      </c>
      <c r="AS11" s="218">
        <v>128.06039999999999</v>
      </c>
      <c r="AT11" s="218">
        <v>129.080994</v>
      </c>
      <c r="AU11" s="218">
        <v>130.072305</v>
      </c>
      <c r="AV11" s="218">
        <v>131.03486799999999</v>
      </c>
      <c r="AW11" s="218">
        <v>131.968726</v>
      </c>
      <c r="AX11" s="218">
        <v>132.87320500000001</v>
      </c>
      <c r="AY11" s="218">
        <v>133.74720400000001</v>
      </c>
      <c r="AZ11" s="218">
        <v>134.589235</v>
      </c>
      <c r="BA11" s="218">
        <v>135.398031</v>
      </c>
      <c r="BB11" s="218">
        <v>136.17308600000001</v>
      </c>
      <c r="BC11" s="218">
        <v>137.1250381445081</v>
      </c>
      <c r="BD11" s="218">
        <v>138.08364514947394</v>
      </c>
      <c r="BE11" s="218">
        <v>139.04895353737029</v>
      </c>
      <c r="BF11" s="219">
        <v>140.02101015589699</v>
      </c>
    </row>
    <row r="12" spans="1:58">
      <c r="B12" s="13" t="s">
        <v>9</v>
      </c>
      <c r="C12" s="18">
        <v>584</v>
      </c>
      <c r="D12" s="19">
        <v>591.14237496432474</v>
      </c>
      <c r="E12" s="19">
        <v>597.73784936378615</v>
      </c>
      <c r="F12" s="19">
        <v>604.05596303453035</v>
      </c>
      <c r="G12" s="19">
        <v>610.08583892866341</v>
      </c>
      <c r="H12" s="19">
        <v>615.84860960115032</v>
      </c>
      <c r="I12" s="19">
        <v>621.31746443043778</v>
      </c>
      <c r="J12" s="19">
        <v>626.50907720281691</v>
      </c>
      <c r="K12" s="19">
        <v>631.43639081509036</v>
      </c>
      <c r="L12" s="19">
        <v>636.11294544055647</v>
      </c>
      <c r="M12" s="19">
        <v>640.5517487014971</v>
      </c>
      <c r="N12" s="19">
        <v>644.76187195012039</v>
      </c>
      <c r="O12" s="19">
        <v>648.75904917413595</v>
      </c>
      <c r="P12" s="19">
        <v>652.5571565753055</v>
      </c>
      <c r="Q12" s="19">
        <v>656.17158221472266</v>
      </c>
      <c r="R12" s="19">
        <v>659.61257802503849</v>
      </c>
      <c r="S12" s="19">
        <v>662.89220681592599</v>
      </c>
      <c r="T12" s="19">
        <v>666.02493911070849</v>
      </c>
      <c r="U12" s="19">
        <v>669.02035929543752</v>
      </c>
      <c r="V12" s="19">
        <v>671.8892286567002</v>
      </c>
      <c r="W12" s="19">
        <v>674.64016409493809</v>
      </c>
      <c r="X12" s="19">
        <v>677.28048574609772</v>
      </c>
      <c r="Y12" s="19">
        <v>679.80951646203891</v>
      </c>
      <c r="Z12" s="19">
        <v>682.23651666949104</v>
      </c>
      <c r="AA12" s="19">
        <v>684.56569584215345</v>
      </c>
      <c r="AB12" s="19">
        <v>686.80117644096458</v>
      </c>
      <c r="AC12" s="20">
        <v>688.94733454987329</v>
      </c>
      <c r="AE12" s="13" t="s">
        <v>9</v>
      </c>
      <c r="AF12" s="217">
        <v>33.675802500000003</v>
      </c>
      <c r="AG12" s="218">
        <v>34.073957249999999</v>
      </c>
      <c r="AH12" s="218">
        <v>34.437424</v>
      </c>
      <c r="AI12" s="218">
        <v>34.799182709999997</v>
      </c>
      <c r="AJ12" s="218">
        <v>35.178237230000001</v>
      </c>
      <c r="AK12" s="218">
        <v>35.570518030000002</v>
      </c>
      <c r="AL12" s="218">
        <v>35.969522599999998</v>
      </c>
      <c r="AM12" s="218">
        <v>36.368934080000002</v>
      </c>
      <c r="AN12" s="218">
        <v>36.768603310000003</v>
      </c>
      <c r="AO12" s="218">
        <v>37.16827207</v>
      </c>
      <c r="AP12" s="218">
        <v>37.568424370000002</v>
      </c>
      <c r="AQ12" s="218">
        <v>37.969413729999999</v>
      </c>
      <c r="AR12" s="218">
        <v>38.370907799999998</v>
      </c>
      <c r="AS12" s="218">
        <v>38.772307269999999</v>
      </c>
      <c r="AT12" s="218">
        <v>39.172933710000002</v>
      </c>
      <c r="AU12" s="218">
        <v>39.57233798</v>
      </c>
      <c r="AV12" s="218">
        <v>39.970525299999998</v>
      </c>
      <c r="AW12" s="218">
        <v>40.367096889999999</v>
      </c>
      <c r="AX12" s="218">
        <v>40.761738979999997</v>
      </c>
      <c r="AY12" s="218">
        <v>41.154468340000001</v>
      </c>
      <c r="AZ12" s="218">
        <v>41.545004120000002</v>
      </c>
      <c r="BA12" s="218">
        <v>41.93343222</v>
      </c>
      <c r="BB12" s="218">
        <v>42.315572080000003</v>
      </c>
      <c r="BC12" s="218">
        <v>42.731686239417506</v>
      </c>
      <c r="BD12" s="218">
        <v>43.151892296572811</v>
      </c>
      <c r="BE12" s="218">
        <v>43.576230489527312</v>
      </c>
      <c r="BF12" s="219">
        <v>44.004741452027176</v>
      </c>
    </row>
    <row r="13" spans="1:58">
      <c r="B13" s="13" t="s">
        <v>10</v>
      </c>
      <c r="C13" s="18">
        <v>714.04650755363252</v>
      </c>
      <c r="D13" s="19">
        <v>711.49104068206987</v>
      </c>
      <c r="E13" s="19">
        <v>707.77255175402013</v>
      </c>
      <c r="F13" s="19">
        <v>704.81246284115332</v>
      </c>
      <c r="G13" s="19">
        <v>702.58390164927062</v>
      </c>
      <c r="H13" s="19">
        <v>700.97528001742512</v>
      </c>
      <c r="I13" s="19">
        <v>699.94729105980866</v>
      </c>
      <c r="J13" s="19">
        <v>699.37426741880176</v>
      </c>
      <c r="K13" s="19">
        <v>699.20759153099266</v>
      </c>
      <c r="L13" s="19">
        <v>699.3646722211522</v>
      </c>
      <c r="M13" s="19">
        <v>699.79603948786894</v>
      </c>
      <c r="N13" s="19">
        <v>700.46146045409944</v>
      </c>
      <c r="O13" s="19">
        <v>701.35781951620095</v>
      </c>
      <c r="P13" s="19">
        <v>702.45597103665659</v>
      </c>
      <c r="Q13" s="19">
        <v>703.72427526043441</v>
      </c>
      <c r="R13" s="19">
        <v>705.13473801918019</v>
      </c>
      <c r="S13" s="19">
        <v>706.6620912242945</v>
      </c>
      <c r="T13" s="19">
        <v>708.28434458697802</v>
      </c>
      <c r="U13" s="19">
        <v>709.98245867221806</v>
      </c>
      <c r="V13" s="19">
        <v>711.73980925233752</v>
      </c>
      <c r="W13" s="19">
        <v>713.54002075764572</v>
      </c>
      <c r="X13" s="19">
        <v>715.37023743728957</v>
      </c>
      <c r="Y13" s="19">
        <v>717.22130233728785</v>
      </c>
      <c r="Z13" s="19">
        <v>719.08811582871419</v>
      </c>
      <c r="AA13" s="19">
        <v>720.96241499178177</v>
      </c>
      <c r="AB13" s="19">
        <v>722.83705968970423</v>
      </c>
      <c r="AC13" s="20">
        <v>724.70591263723134</v>
      </c>
      <c r="AE13" s="13" t="s">
        <v>10</v>
      </c>
      <c r="AF13" s="217">
        <v>4.3226279999999999</v>
      </c>
      <c r="AG13" s="218">
        <v>4.3681359999999998</v>
      </c>
      <c r="AH13" s="218">
        <v>4.4145089999999998</v>
      </c>
      <c r="AI13" s="218">
        <v>4.4612569999999998</v>
      </c>
      <c r="AJ13" s="218">
        <v>4.5081660000000001</v>
      </c>
      <c r="AK13" s="218">
        <v>4.5548580000000003</v>
      </c>
      <c r="AL13" s="218">
        <v>4.6010410000000004</v>
      </c>
      <c r="AM13" s="218">
        <v>4.6466640000000003</v>
      </c>
      <c r="AN13" s="218">
        <v>4.6918049999999996</v>
      </c>
      <c r="AO13" s="218">
        <v>4.7364470000000001</v>
      </c>
      <c r="AP13" s="218">
        <v>4.7805939999999998</v>
      </c>
      <c r="AQ13" s="218">
        <v>4.8242229999999999</v>
      </c>
      <c r="AR13" s="218">
        <v>4.8673019999999996</v>
      </c>
      <c r="AS13" s="218">
        <v>4.9097390000000001</v>
      </c>
      <c r="AT13" s="218">
        <v>4.9513790000000002</v>
      </c>
      <c r="AU13" s="218">
        <v>4.992032</v>
      </c>
      <c r="AV13" s="218">
        <v>5.0315469999999998</v>
      </c>
      <c r="AW13" s="218">
        <v>5.0698679999999996</v>
      </c>
      <c r="AX13" s="218">
        <v>5.106986</v>
      </c>
      <c r="AY13" s="218">
        <v>5.142855</v>
      </c>
      <c r="AZ13" s="218">
        <v>5.1774490000000002</v>
      </c>
      <c r="BA13" s="218">
        <v>5.2107539999999997</v>
      </c>
      <c r="BB13" s="218">
        <v>5.2427469999999996</v>
      </c>
      <c r="BC13" s="218">
        <v>5.2818487549960267</v>
      </c>
      <c r="BD13" s="218">
        <v>5.3212421409335748</v>
      </c>
      <c r="BE13" s="218">
        <v>5.3609293328711827</v>
      </c>
      <c r="BF13" s="219">
        <v>5.4009125220895342</v>
      </c>
    </row>
    <row r="14" spans="1:58">
      <c r="B14" s="13" t="s">
        <v>11</v>
      </c>
      <c r="C14" s="18">
        <v>77.002193989882542</v>
      </c>
      <c r="D14" s="19">
        <v>77.47974039857705</v>
      </c>
      <c r="E14" s="19">
        <v>78.781012443753681</v>
      </c>
      <c r="F14" s="19">
        <v>80.149177540789893</v>
      </c>
      <c r="G14" s="19">
        <v>81.565613216324422</v>
      </c>
      <c r="H14" s="19">
        <v>82.62600475501246</v>
      </c>
      <c r="I14" s="19">
        <v>85.361162571500543</v>
      </c>
      <c r="J14" s="19">
        <v>88.837590124236044</v>
      </c>
      <c r="K14" s="19">
        <v>93.018187636743093</v>
      </c>
      <c r="L14" s="19">
        <v>97.752188494971904</v>
      </c>
      <c r="M14" s="19">
        <v>102.96870380253776</v>
      </c>
      <c r="N14" s="19">
        <v>108.64929727552317</v>
      </c>
      <c r="O14" s="19">
        <v>114.98364944742717</v>
      </c>
      <c r="P14" s="19">
        <v>122.06570192750546</v>
      </c>
      <c r="Q14" s="19">
        <v>129.88990393810877</v>
      </c>
      <c r="R14" s="19">
        <v>138.46029037586948</v>
      </c>
      <c r="S14" s="19">
        <v>147.77494726299878</v>
      </c>
      <c r="T14" s="19">
        <v>157.82419899857263</v>
      </c>
      <c r="U14" s="19">
        <v>168.58523839690733</v>
      </c>
      <c r="V14" s="19">
        <v>180.03388116557045</v>
      </c>
      <c r="W14" s="19">
        <v>192.09315515091018</v>
      </c>
      <c r="X14" s="19">
        <v>204.53567734456274</v>
      </c>
      <c r="Y14" s="19">
        <v>217.26135476703547</v>
      </c>
      <c r="Z14" s="19">
        <v>230.4402466658851</v>
      </c>
      <c r="AA14" s="19">
        <v>243.99689011213255</v>
      </c>
      <c r="AB14" s="19">
        <v>257.85200490242335</v>
      </c>
      <c r="AC14" s="20">
        <v>271.92385100512774</v>
      </c>
      <c r="AE14" s="13" t="s">
        <v>11</v>
      </c>
      <c r="AF14" s="217">
        <v>237.41449499999999</v>
      </c>
      <c r="AG14" s="218">
        <v>239.870937</v>
      </c>
      <c r="AH14" s="218">
        <v>242.325638</v>
      </c>
      <c r="AI14" s="218">
        <v>244.76911000000001</v>
      </c>
      <c r="AJ14" s="218">
        <v>247.18818899999999</v>
      </c>
      <c r="AK14" s="218">
        <v>249.563467</v>
      </c>
      <c r="AL14" s="218">
        <v>251.88038599999999</v>
      </c>
      <c r="AM14" s="218">
        <v>254.134578</v>
      </c>
      <c r="AN14" s="218">
        <v>256.32878299999999</v>
      </c>
      <c r="AO14" s="218">
        <v>258.46403099999998</v>
      </c>
      <c r="AP14" s="218">
        <v>260.543542</v>
      </c>
      <c r="AQ14" s="218">
        <v>262.56946099999999</v>
      </c>
      <c r="AR14" s="218">
        <v>264.54046399999999</v>
      </c>
      <c r="AS14" s="218">
        <v>266.45412599999997</v>
      </c>
      <c r="AT14" s="218">
        <v>268.31036899999998</v>
      </c>
      <c r="AU14" s="218">
        <v>270.10934300000002</v>
      </c>
      <c r="AV14" s="218">
        <v>271.85085800000002</v>
      </c>
      <c r="AW14" s="218">
        <v>273.53426000000002</v>
      </c>
      <c r="AX14" s="218">
        <v>275.15833300000003</v>
      </c>
      <c r="AY14" s="218">
        <v>276.72161599999998</v>
      </c>
      <c r="AZ14" s="218">
        <v>278.22235699999999</v>
      </c>
      <c r="BA14" s="218">
        <v>279.65893599999998</v>
      </c>
      <c r="BB14" s="218">
        <v>281.030393</v>
      </c>
      <c r="BC14" s="218">
        <v>282.73489271349831</v>
      </c>
      <c r="BD14" s="218">
        <v>284.44973052332244</v>
      </c>
      <c r="BE14" s="218">
        <v>286.17496913187989</v>
      </c>
      <c r="BF14" s="219">
        <v>287.91067162187954</v>
      </c>
    </row>
    <row r="15" spans="1:58">
      <c r="B15" s="13" t="s">
        <v>12</v>
      </c>
      <c r="C15" s="18">
        <v>32.799999999999997</v>
      </c>
      <c r="D15" s="19">
        <v>32.148910270195387</v>
      </c>
      <c r="E15" s="19">
        <v>31.662113494214953</v>
      </c>
      <c r="F15" s="19">
        <v>31.340641179110623</v>
      </c>
      <c r="G15" s="19">
        <v>31.222144067020881</v>
      </c>
      <c r="H15" s="19">
        <v>31.305298082015543</v>
      </c>
      <c r="I15" s="19">
        <v>31.576687819725759</v>
      </c>
      <c r="J15" s="19">
        <v>32.036252649545609</v>
      </c>
      <c r="K15" s="19">
        <v>32.684570878018341</v>
      </c>
      <c r="L15" s="19">
        <v>33.519955535850386</v>
      </c>
      <c r="M15" s="19">
        <v>34.545100889156593</v>
      </c>
      <c r="N15" s="19">
        <v>35.764217349840997</v>
      </c>
      <c r="O15" s="19">
        <v>37.161396433589836</v>
      </c>
      <c r="P15" s="19">
        <v>38.732008484108846</v>
      </c>
      <c r="Q15" s="19">
        <v>40.476545697648554</v>
      </c>
      <c r="R15" s="19">
        <v>42.396269406991564</v>
      </c>
      <c r="S15" s="19">
        <v>44.492233061134108</v>
      </c>
      <c r="T15" s="19">
        <v>46.766226044175653</v>
      </c>
      <c r="U15" s="19">
        <v>49.206195627874244</v>
      </c>
      <c r="V15" s="19">
        <v>51.811269040505721</v>
      </c>
      <c r="W15" s="19">
        <v>54.585347790722473</v>
      </c>
      <c r="X15" s="19">
        <v>57.541031076034194</v>
      </c>
      <c r="Y15" s="19">
        <v>60.683711612991537</v>
      </c>
      <c r="Z15" s="19">
        <v>64.023552124248241</v>
      </c>
      <c r="AA15" s="19">
        <v>67.563491542260209</v>
      </c>
      <c r="AB15" s="19">
        <v>71.306015027247071</v>
      </c>
      <c r="AC15" s="20">
        <v>75.253076855127546</v>
      </c>
      <c r="AE15" s="13" t="s">
        <v>12</v>
      </c>
      <c r="AF15" s="217">
        <v>91.703090000000003</v>
      </c>
      <c r="AG15" s="218">
        <v>93.260797999999994</v>
      </c>
      <c r="AH15" s="218">
        <v>94.852029999999999</v>
      </c>
      <c r="AI15" s="218">
        <v>96.471461000000005</v>
      </c>
      <c r="AJ15" s="218">
        <v>98.112780000000001</v>
      </c>
      <c r="AK15" s="218">
        <v>99.765287999999998</v>
      </c>
      <c r="AL15" s="218">
        <v>101.420912</v>
      </c>
      <c r="AM15" s="218">
        <v>103.078275</v>
      </c>
      <c r="AN15" s="218">
        <v>104.73951099999999</v>
      </c>
      <c r="AO15" s="218">
        <v>106.40397</v>
      </c>
      <c r="AP15" s="218">
        <v>108.071507</v>
      </c>
      <c r="AQ15" s="218">
        <v>109.74169999999999</v>
      </c>
      <c r="AR15" s="218">
        <v>111.413197</v>
      </c>
      <c r="AS15" s="218">
        <v>113.08443699999999</v>
      </c>
      <c r="AT15" s="218">
        <v>114.754572</v>
      </c>
      <c r="AU15" s="218">
        <v>116.42285</v>
      </c>
      <c r="AV15" s="218">
        <v>118.088308</v>
      </c>
      <c r="AW15" s="218">
        <v>119.74991300000001</v>
      </c>
      <c r="AX15" s="218">
        <v>121.406137</v>
      </c>
      <c r="AY15" s="218">
        <v>123.05489300000001</v>
      </c>
      <c r="AZ15" s="218">
        <v>124.69378399999999</v>
      </c>
      <c r="BA15" s="218">
        <v>126.320712</v>
      </c>
      <c r="BB15" s="218">
        <v>127.934382</v>
      </c>
      <c r="BC15" s="218">
        <v>129.7156390229228</v>
      </c>
      <c r="BD15" s="218">
        <v>131.52169685804409</v>
      </c>
      <c r="BE15" s="218">
        <v>133.352900812233</v>
      </c>
      <c r="BF15" s="219">
        <v>135.20960100013806</v>
      </c>
    </row>
    <row r="16" spans="1:58">
      <c r="B16" s="13" t="s">
        <v>13</v>
      </c>
      <c r="C16" s="18">
        <v>581.49684153865758</v>
      </c>
      <c r="D16" s="19">
        <v>580.90788907504179</v>
      </c>
      <c r="E16" s="19">
        <v>580.33742355212848</v>
      </c>
      <c r="F16" s="19">
        <v>579.93064579640259</v>
      </c>
      <c r="G16" s="19">
        <v>579.71216370503055</v>
      </c>
      <c r="H16" s="19">
        <v>579.69399251707364</v>
      </c>
      <c r="I16" s="19">
        <v>579.8256705155494</v>
      </c>
      <c r="J16" s="19">
        <v>580.02939466896783</v>
      </c>
      <c r="K16" s="19">
        <v>580.27059374547684</v>
      </c>
      <c r="L16" s="19">
        <v>580.53828521906655</v>
      </c>
      <c r="M16" s="19">
        <v>580.83091032143773</v>
      </c>
      <c r="N16" s="19">
        <v>581.14685877060901</v>
      </c>
      <c r="O16" s="19">
        <v>581.48143229553523</v>
      </c>
      <c r="P16" s="19">
        <v>581.8316000899473</v>
      </c>
      <c r="Q16" s="19">
        <v>582.19543367827316</v>
      </c>
      <c r="R16" s="19">
        <v>582.57155942748659</v>
      </c>
      <c r="S16" s="19">
        <v>582.95842510494742</v>
      </c>
      <c r="T16" s="19">
        <v>583.35484988330006</v>
      </c>
      <c r="U16" s="19">
        <v>583.76026063739459</v>
      </c>
      <c r="V16" s="19">
        <v>584.1738664363894</v>
      </c>
      <c r="W16" s="19">
        <v>584.59421182662709</v>
      </c>
      <c r="X16" s="19">
        <v>585.02018937097705</v>
      </c>
      <c r="Y16" s="19">
        <v>585.45135158010294</v>
      </c>
      <c r="Z16" s="19">
        <v>585.88776761029544</v>
      </c>
      <c r="AA16" s="19">
        <v>586.3289611200637</v>
      </c>
      <c r="AB16" s="19">
        <v>586.77452463871975</v>
      </c>
      <c r="AC16" s="20">
        <v>587.22410787123306</v>
      </c>
      <c r="AE16" s="13" t="s">
        <v>13</v>
      </c>
      <c r="AF16" s="217">
        <v>128.13830209</v>
      </c>
      <c r="AG16" s="218">
        <v>128.08030195000001</v>
      </c>
      <c r="AH16" s="218">
        <v>127.81930134</v>
      </c>
      <c r="AI16" s="218">
        <v>127.64230092</v>
      </c>
      <c r="AJ16" s="218">
        <v>127.37130028</v>
      </c>
      <c r="AK16" s="218">
        <v>127.07529958000001</v>
      </c>
      <c r="AL16" s="218">
        <v>126.76529884999999</v>
      </c>
      <c r="AM16" s="218">
        <v>126.42129804</v>
      </c>
      <c r="AN16" s="218">
        <v>126.03429713</v>
      </c>
      <c r="AO16" s="218">
        <v>125.60629612</v>
      </c>
      <c r="AP16" s="218">
        <v>125.14129502</v>
      </c>
      <c r="AQ16" s="218">
        <v>124.63629383</v>
      </c>
      <c r="AR16" s="218">
        <v>124.10329258</v>
      </c>
      <c r="AS16" s="218">
        <v>123.56829131000001</v>
      </c>
      <c r="AT16" s="218">
        <v>123.03329005000001</v>
      </c>
      <c r="AU16" s="218">
        <v>122.49728879</v>
      </c>
      <c r="AV16" s="218">
        <v>121.96128753000001</v>
      </c>
      <c r="AW16" s="218">
        <v>121.42528625999999</v>
      </c>
      <c r="AX16" s="218">
        <v>120.889285</v>
      </c>
      <c r="AY16" s="218">
        <v>120.35328373</v>
      </c>
      <c r="AZ16" s="218">
        <v>119.81728246999999</v>
      </c>
      <c r="BA16" s="218">
        <v>119.28128121</v>
      </c>
      <c r="BB16" s="218">
        <v>118.74527994</v>
      </c>
      <c r="BC16" s="218">
        <v>118.22236985328111</v>
      </c>
      <c r="BD16" s="218">
        <v>117.70176246826901</v>
      </c>
      <c r="BE16" s="218">
        <v>117.18344764472108</v>
      </c>
      <c r="BF16" s="219">
        <v>116.66741528704857</v>
      </c>
    </row>
    <row r="17" spans="2:58">
      <c r="B17" s="13" t="s">
        <v>14</v>
      </c>
      <c r="C17" s="18">
        <v>73.134252340920696</v>
      </c>
      <c r="D17" s="19">
        <v>73.747990695366326</v>
      </c>
      <c r="E17" s="19">
        <v>74.312671280055469</v>
      </c>
      <c r="F17" s="19">
        <v>74.832183593040639</v>
      </c>
      <c r="G17" s="19">
        <v>75.307780830060523</v>
      </c>
      <c r="H17" s="19">
        <v>75.742060471858238</v>
      </c>
      <c r="I17" s="19">
        <v>76.1376412295877</v>
      </c>
      <c r="J17" s="19">
        <v>76.497514967303587</v>
      </c>
      <c r="K17" s="19">
        <v>76.82470239450636</v>
      </c>
      <c r="L17" s="19">
        <v>77.12201304314182</v>
      </c>
      <c r="M17" s="19">
        <v>77.39204220604411</v>
      </c>
      <c r="N17" s="19">
        <v>77.637181001761022</v>
      </c>
      <c r="O17" s="19">
        <v>77.859632014718116</v>
      </c>
      <c r="P17" s="19">
        <v>78.061423182957355</v>
      </c>
      <c r="Q17" s="19">
        <v>78.244412996459317</v>
      </c>
      <c r="R17" s="19">
        <v>78.410305384983644</v>
      </c>
      <c r="S17" s="19">
        <v>78.560658445348892</v>
      </c>
      <c r="T17" s="19">
        <v>78.696890383236976</v>
      </c>
      <c r="U17" s="19">
        <v>78.820304745771494</v>
      </c>
      <c r="V17" s="19">
        <v>78.932087853767229</v>
      </c>
      <c r="W17" s="19">
        <v>79.03332185447411</v>
      </c>
      <c r="X17" s="19">
        <v>79.12499108133764</v>
      </c>
      <c r="Y17" s="19">
        <v>79.20798935774441</v>
      </c>
      <c r="Z17" s="19">
        <v>79.28313157947801</v>
      </c>
      <c r="AA17" s="19">
        <v>79.351156783256897</v>
      </c>
      <c r="AB17" s="19">
        <v>79.412735690399145</v>
      </c>
      <c r="AC17" s="20">
        <v>79.46847679233619</v>
      </c>
      <c r="AE17" s="13" t="s">
        <v>14</v>
      </c>
      <c r="AF17" s="217">
        <v>6.9879759999999997</v>
      </c>
      <c r="AG17" s="218">
        <v>7.0531889999999997</v>
      </c>
      <c r="AH17" s="218">
        <v>7.1221870000000003</v>
      </c>
      <c r="AI17" s="218">
        <v>7.1865451</v>
      </c>
      <c r="AJ17" s="218">
        <v>7.2561146900000004</v>
      </c>
      <c r="AK17" s="218">
        <v>7.3265818500000002</v>
      </c>
      <c r="AL17" s="218">
        <v>7.3946941400000004</v>
      </c>
      <c r="AM17" s="218">
        <v>7.4594820300000002</v>
      </c>
      <c r="AN17" s="218">
        <v>7.5215982099999996</v>
      </c>
      <c r="AO17" s="218">
        <v>7.5814364699999999</v>
      </c>
      <c r="AP17" s="218">
        <v>7.6399133900000002</v>
      </c>
      <c r="AQ17" s="218">
        <v>7.6976496699999997</v>
      </c>
      <c r="AR17" s="218">
        <v>7.7545113600000004</v>
      </c>
      <c r="AS17" s="218">
        <v>7.80994674</v>
      </c>
      <c r="AT17" s="218">
        <v>7.8637449100000003</v>
      </c>
      <c r="AU17" s="218">
        <v>7.9156439900000004</v>
      </c>
      <c r="AV17" s="218">
        <v>7.9654380800000002</v>
      </c>
      <c r="AW17" s="218">
        <v>8.0130642099999996</v>
      </c>
      <c r="AX17" s="218">
        <v>8.0585113899999996</v>
      </c>
      <c r="AY17" s="218">
        <v>8.1017206399999999</v>
      </c>
      <c r="AZ17" s="218">
        <v>8.1426409900000003</v>
      </c>
      <c r="BA17" s="218">
        <v>8.1812524500000006</v>
      </c>
      <c r="BB17" s="218">
        <v>8.2175410200000005</v>
      </c>
      <c r="BC17" s="218">
        <v>8.2653381313093597</v>
      </c>
      <c r="BD17" s="218">
        <v>8.3134132532600979</v>
      </c>
      <c r="BE17" s="218">
        <v>8.3617680028938004</v>
      </c>
      <c r="BF17" s="219">
        <v>8.4104040066575347</v>
      </c>
    </row>
    <row r="18" spans="2:58">
      <c r="B18" s="13" t="s">
        <v>15</v>
      </c>
      <c r="C18" s="18">
        <v>156</v>
      </c>
      <c r="D18" s="19">
        <v>156.15127287806177</v>
      </c>
      <c r="E18" s="19">
        <v>156.29577609508061</v>
      </c>
      <c r="F18" s="19">
        <v>156.43431855841067</v>
      </c>
      <c r="G18" s="19">
        <v>156.56641768111453</v>
      </c>
      <c r="H18" s="19">
        <v>156.69093511500481</v>
      </c>
      <c r="I18" s="19">
        <v>156.80699462369077</v>
      </c>
      <c r="J18" s="19">
        <v>156.91439498032526</v>
      </c>
      <c r="K18" s="19">
        <v>157.0132835489637</v>
      </c>
      <c r="L18" s="19">
        <v>157.10398628948025</v>
      </c>
      <c r="M18" s="19">
        <v>157.18694204553947</v>
      </c>
      <c r="N18" s="19">
        <v>157.26264460260759</v>
      </c>
      <c r="O18" s="19">
        <v>157.33160567335747</v>
      </c>
      <c r="P18" s="19">
        <v>157.39433692912058</v>
      </c>
      <c r="Q18" s="19">
        <v>157.4513378174251</v>
      </c>
      <c r="R18" s="19">
        <v>157.50308635843768</v>
      </c>
      <c r="S18" s="19">
        <v>157.55003391439135</v>
      </c>
      <c r="T18" s="19">
        <v>157.59260207001375</v>
      </c>
      <c r="U18" s="19">
        <v>157.6311820101416</v>
      </c>
      <c r="V18" s="19">
        <v>157.66613511992222</v>
      </c>
      <c r="W18" s="19">
        <v>157.69779374488567</v>
      </c>
      <c r="X18" s="19">
        <v>157.72646245414765</v>
      </c>
      <c r="Y18" s="19">
        <v>157.75241868539979</v>
      </c>
      <c r="Z18" s="19">
        <v>157.77591690750592</v>
      </c>
      <c r="AA18" s="19">
        <v>157.79718810967486</v>
      </c>
      <c r="AB18" s="19">
        <v>157.81644220505044</v>
      </c>
      <c r="AC18" s="20">
        <v>157.83386974252005</v>
      </c>
      <c r="AE18" s="13" t="s">
        <v>15</v>
      </c>
      <c r="AF18" s="217">
        <v>4.9456449999999998</v>
      </c>
      <c r="AG18" s="218">
        <v>5.0864180000000001</v>
      </c>
      <c r="AH18" s="218">
        <v>5.1879330000000001</v>
      </c>
      <c r="AI18" s="218">
        <v>5.256278</v>
      </c>
      <c r="AJ18" s="218">
        <v>5.3009139999999997</v>
      </c>
      <c r="AK18" s="218">
        <v>5.3368589999999996</v>
      </c>
      <c r="AL18" s="218">
        <v>5.3752620000000002</v>
      </c>
      <c r="AM18" s="218">
        <v>5.4183380000000003</v>
      </c>
      <c r="AN18" s="218">
        <v>5.4629409999999998</v>
      </c>
      <c r="AO18" s="218">
        <v>5.50861</v>
      </c>
      <c r="AP18" s="218">
        <v>5.5536199999999996</v>
      </c>
      <c r="AQ18" s="218">
        <v>5.5967539999999998</v>
      </c>
      <c r="AR18" s="218">
        <v>5.6385360000000002</v>
      </c>
      <c r="AS18" s="218">
        <v>5.6800610000000002</v>
      </c>
      <c r="AT18" s="218">
        <v>5.7211829999999999</v>
      </c>
      <c r="AU18" s="218">
        <v>5.7615949999999998</v>
      </c>
      <c r="AV18" s="218">
        <v>5.8010219999999997</v>
      </c>
      <c r="AW18" s="218">
        <v>5.8394430000000002</v>
      </c>
      <c r="AX18" s="218">
        <v>5.8768039999999999</v>
      </c>
      <c r="AY18" s="218">
        <v>5.9127270000000003</v>
      </c>
      <c r="AZ18" s="218">
        <v>5.9467410000000003</v>
      </c>
      <c r="BA18" s="218">
        <v>5.9784579999999998</v>
      </c>
      <c r="BB18" s="218">
        <v>6.0077540000000003</v>
      </c>
      <c r="BC18" s="218">
        <v>6.0459801869714678</v>
      </c>
      <c r="BD18" s="218">
        <v>6.0844495998423938</v>
      </c>
      <c r="BE18" s="218">
        <v>6.1231637862125492</v>
      </c>
      <c r="BF18" s="219">
        <v>6.1621243035287838</v>
      </c>
    </row>
    <row r="19" spans="2:58">
      <c r="B19" s="13" t="s">
        <v>16</v>
      </c>
      <c r="C19" s="18">
        <v>345.64650133797244</v>
      </c>
      <c r="D19" s="19">
        <v>358.06260670924843</v>
      </c>
      <c r="E19" s="19">
        <v>370.58912323641709</v>
      </c>
      <c r="F19" s="19">
        <v>382.73179724036896</v>
      </c>
      <c r="G19" s="19">
        <v>395.00503297953526</v>
      </c>
      <c r="H19" s="19">
        <v>407.40567296867215</v>
      </c>
      <c r="I19" s="19">
        <v>419.71633987139103</v>
      </c>
      <c r="J19" s="19">
        <v>431.72639933759484</v>
      </c>
      <c r="K19" s="19">
        <v>443.35200153819369</v>
      </c>
      <c r="L19" s="19">
        <v>454.53892938850049</v>
      </c>
      <c r="M19" s="19">
        <v>465.24327937310852</v>
      </c>
      <c r="N19" s="19">
        <v>475.43619796993289</v>
      </c>
      <c r="O19" s="19">
        <v>485.1474702800615</v>
      </c>
      <c r="P19" s="19">
        <v>494.49385896234571</v>
      </c>
      <c r="Q19" s="19">
        <v>503.51380136142444</v>
      </c>
      <c r="R19" s="19">
        <v>512.17731046601591</v>
      </c>
      <c r="S19" s="19">
        <v>520.46184497637148</v>
      </c>
      <c r="T19" s="19">
        <v>528.35460093145241</v>
      </c>
      <c r="U19" s="19">
        <v>535.85422158886865</v>
      </c>
      <c r="V19" s="19">
        <v>542.95789408344228</v>
      </c>
      <c r="W19" s="19">
        <v>549.66102108964913</v>
      </c>
      <c r="X19" s="19">
        <v>555.96035508648106</v>
      </c>
      <c r="Y19" s="19">
        <v>561.87110948900386</v>
      </c>
      <c r="Z19" s="19">
        <v>567.40996394963008</v>
      </c>
      <c r="AA19" s="19">
        <v>572.5836956989607</v>
      </c>
      <c r="AB19" s="19">
        <v>577.40035293656206</v>
      </c>
      <c r="AC19" s="20">
        <v>581.86895897153272</v>
      </c>
      <c r="AE19" s="13" t="s">
        <v>16</v>
      </c>
      <c r="AF19" s="217">
        <v>27.949394999999999</v>
      </c>
      <c r="AG19" s="218">
        <v>28.401017</v>
      </c>
      <c r="AH19" s="218">
        <v>28.859154</v>
      </c>
      <c r="AI19" s="218">
        <v>29.321798000000001</v>
      </c>
      <c r="AJ19" s="218">
        <v>29.787203000000002</v>
      </c>
      <c r="AK19" s="218">
        <v>30.252089000000002</v>
      </c>
      <c r="AL19" s="218">
        <v>30.714026</v>
      </c>
      <c r="AM19" s="218">
        <v>31.172826000000001</v>
      </c>
      <c r="AN19" s="218">
        <v>31.629431</v>
      </c>
      <c r="AO19" s="218">
        <v>32.083751999999997</v>
      </c>
      <c r="AP19" s="218">
        <v>32.535817000000002</v>
      </c>
      <c r="AQ19" s="218">
        <v>32.985543999999997</v>
      </c>
      <c r="AR19" s="218">
        <v>33.432595999999997</v>
      </c>
      <c r="AS19" s="218">
        <v>33.876522999999999</v>
      </c>
      <c r="AT19" s="218">
        <v>34.316972</v>
      </c>
      <c r="AU19" s="218">
        <v>34.753571999999998</v>
      </c>
      <c r="AV19" s="218">
        <v>35.185903000000003</v>
      </c>
      <c r="AW19" s="218">
        <v>35.613632000000003</v>
      </c>
      <c r="AX19" s="218">
        <v>36.036270999999999</v>
      </c>
      <c r="AY19" s="218">
        <v>36.453057000000001</v>
      </c>
      <c r="AZ19" s="218">
        <v>36.863095999999999</v>
      </c>
      <c r="BA19" s="218">
        <v>37.265631999999997</v>
      </c>
      <c r="BB19" s="218">
        <v>37.66028</v>
      </c>
      <c r="BC19" s="218">
        <v>38.111398809492755</v>
      </c>
      <c r="BD19" s="218">
        <v>38.567921407281247</v>
      </c>
      <c r="BE19" s="218">
        <v>39.029912523381896</v>
      </c>
      <c r="BF19" s="219">
        <v>39.497437663188464</v>
      </c>
    </row>
    <row r="20" spans="2:58">
      <c r="B20" s="13" t="s">
        <v>17</v>
      </c>
      <c r="C20" s="18">
        <v>15.140575304564518</v>
      </c>
      <c r="D20" s="19">
        <v>16.184105801559706</v>
      </c>
      <c r="E20" s="19">
        <v>17.357462481116158</v>
      </c>
      <c r="F20" s="19">
        <v>18.658604945329117</v>
      </c>
      <c r="G20" s="19">
        <v>20.152699069097217</v>
      </c>
      <c r="H20" s="19">
        <v>21.892884151762395</v>
      </c>
      <c r="I20" s="19">
        <v>23.910288120250236</v>
      </c>
      <c r="J20" s="19">
        <v>26.245915967902324</v>
      </c>
      <c r="K20" s="19">
        <v>28.870469498030758</v>
      </c>
      <c r="L20" s="19">
        <v>31.790785586773186</v>
      </c>
      <c r="M20" s="19">
        <v>35.039080058958078</v>
      </c>
      <c r="N20" s="19">
        <v>38.656817326196816</v>
      </c>
      <c r="O20" s="19">
        <v>42.796215923864992</v>
      </c>
      <c r="P20" s="19">
        <v>47.573527832479066</v>
      </c>
      <c r="Q20" s="19">
        <v>53.059521016223854</v>
      </c>
      <c r="R20" s="19">
        <v>59.338177364028546</v>
      </c>
      <c r="S20" s="19">
        <v>66.497455812722251</v>
      </c>
      <c r="T20" s="19">
        <v>74.434749460907852</v>
      </c>
      <c r="U20" s="19">
        <v>83.180481029223159</v>
      </c>
      <c r="V20" s="19">
        <v>92.749637495676609</v>
      </c>
      <c r="W20" s="19">
        <v>103.15311176957211</v>
      </c>
      <c r="X20" s="19">
        <v>114.4231306125081</v>
      </c>
      <c r="Y20" s="19">
        <v>126.5816345193288</v>
      </c>
      <c r="Z20" s="19">
        <v>139.8090037512732</v>
      </c>
      <c r="AA20" s="19">
        <v>154.09482520452391</v>
      </c>
      <c r="AB20" s="19">
        <v>169.40683160432442</v>
      </c>
      <c r="AC20" s="20">
        <v>185.68892549867599</v>
      </c>
      <c r="AE20" s="13" t="s">
        <v>17</v>
      </c>
      <c r="AF20" s="217">
        <v>86.901173</v>
      </c>
      <c r="AG20" s="218">
        <v>87.848444999999998</v>
      </c>
      <c r="AH20" s="218">
        <v>88.791995999999997</v>
      </c>
      <c r="AI20" s="218">
        <v>89.730273999999994</v>
      </c>
      <c r="AJ20" s="218">
        <v>90.656549999999996</v>
      </c>
      <c r="AK20" s="218">
        <v>91.562821</v>
      </c>
      <c r="AL20" s="218">
        <v>92.44256</v>
      </c>
      <c r="AM20" s="218">
        <v>93.292501000000001</v>
      </c>
      <c r="AN20" s="218">
        <v>94.111051000000003</v>
      </c>
      <c r="AO20" s="218">
        <v>94.895612999999997</v>
      </c>
      <c r="AP20" s="218">
        <v>95.644110999999995</v>
      </c>
      <c r="AQ20" s="218">
        <v>96.355052999999998</v>
      </c>
      <c r="AR20" s="218">
        <v>97.026982000000004</v>
      </c>
      <c r="AS20" s="218">
        <v>97.659475999999998</v>
      </c>
      <c r="AT20" s="218">
        <v>98.253693999999996</v>
      </c>
      <c r="AU20" s="218">
        <v>98.811715000000007</v>
      </c>
      <c r="AV20" s="218">
        <v>99.335472999999993</v>
      </c>
      <c r="AW20" s="218">
        <v>99.825233999999995</v>
      </c>
      <c r="AX20" s="218">
        <v>100.281682</v>
      </c>
      <c r="AY20" s="218">
        <v>100.70780499999999</v>
      </c>
      <c r="AZ20" s="218">
        <v>101.107336</v>
      </c>
      <c r="BA20" s="218">
        <v>101.483205</v>
      </c>
      <c r="BB20" s="218">
        <v>101.836507</v>
      </c>
      <c r="BC20" s="218">
        <v>102.33038114526853</v>
      </c>
      <c r="BD20" s="218">
        <v>102.82665042052089</v>
      </c>
      <c r="BE20" s="218">
        <v>103.3253264413634</v>
      </c>
      <c r="BF20" s="219">
        <v>103.82642087973431</v>
      </c>
    </row>
    <row r="21" spans="2:58">
      <c r="B21" s="13" t="s">
        <v>18</v>
      </c>
      <c r="C21" s="18">
        <v>296</v>
      </c>
      <c r="D21" s="19">
        <v>297</v>
      </c>
      <c r="E21" s="19">
        <v>304.86857424390001</v>
      </c>
      <c r="F21" s="19">
        <v>312.71208810929954</v>
      </c>
      <c r="G21" s="19">
        <v>320.56868949423972</v>
      </c>
      <c r="H21" s="19">
        <v>328.40998982264676</v>
      </c>
      <c r="I21" s="19">
        <v>336.0965814682686</v>
      </c>
      <c r="J21" s="19">
        <v>343.5588794184311</v>
      </c>
      <c r="K21" s="19">
        <v>350.75884464731928</v>
      </c>
      <c r="L21" s="19">
        <v>357.67895418694525</v>
      </c>
      <c r="M21" s="19">
        <v>364.30966340264132</v>
      </c>
      <c r="N21" s="19">
        <v>370.64670644722088</v>
      </c>
      <c r="O21" s="19">
        <v>376.68791576596988</v>
      </c>
      <c r="P21" s="19">
        <v>382.43720096367576</v>
      </c>
      <c r="Q21" s="19">
        <v>387.9029892229911</v>
      </c>
      <c r="R21" s="19">
        <v>393.0939871929595</v>
      </c>
      <c r="S21" s="19">
        <v>398.02070392213147</v>
      </c>
      <c r="T21" s="19">
        <v>402.69325386199347</v>
      </c>
      <c r="U21" s="19">
        <v>407.12393636780865</v>
      </c>
      <c r="V21" s="19">
        <v>411.32469439660372</v>
      </c>
      <c r="W21" s="19">
        <v>415.30738534327622</v>
      </c>
      <c r="X21" s="19">
        <v>419.08360516266129</v>
      </c>
      <c r="Y21" s="19">
        <v>422.66410546983138</v>
      </c>
      <c r="Z21" s="19">
        <v>426.06115035401683</v>
      </c>
      <c r="AA21" s="19">
        <v>429.28509161577119</v>
      </c>
      <c r="AB21" s="19">
        <v>432.34592086082966</v>
      </c>
      <c r="AC21" s="20">
        <v>435.25324306030427</v>
      </c>
      <c r="AE21" s="13" t="s">
        <v>18</v>
      </c>
      <c r="AF21" s="217">
        <v>22.97725033</v>
      </c>
      <c r="AG21" s="218">
        <v>23.035500339999999</v>
      </c>
      <c r="AH21" s="218">
        <v>23.07683334</v>
      </c>
      <c r="AI21" s="218">
        <v>23.116902339999999</v>
      </c>
      <c r="AJ21" s="218">
        <v>23.155743340000001</v>
      </c>
      <c r="AK21" s="218">
        <v>23.193392339999999</v>
      </c>
      <c r="AL21" s="218">
        <v>23.230565339999998</v>
      </c>
      <c r="AM21" s="218">
        <v>23.267268340000001</v>
      </c>
      <c r="AN21" s="218">
        <v>23.303505340000001</v>
      </c>
      <c r="AO21" s="218">
        <v>23.33928234</v>
      </c>
      <c r="AP21" s="218">
        <v>23.37460334</v>
      </c>
      <c r="AQ21" s="218">
        <v>23.409474339999999</v>
      </c>
      <c r="AR21" s="218">
        <v>23.443900339999999</v>
      </c>
      <c r="AS21" s="218">
        <v>23.47788534</v>
      </c>
      <c r="AT21" s="218">
        <v>23.511435339999998</v>
      </c>
      <c r="AU21" s="218">
        <v>23.544555339999999</v>
      </c>
      <c r="AV21" s="218">
        <v>23.577249340000002</v>
      </c>
      <c r="AW21" s="218">
        <v>23.609522340000002</v>
      </c>
      <c r="AX21" s="218">
        <v>23.64137934</v>
      </c>
      <c r="AY21" s="218">
        <v>23.672825339999999</v>
      </c>
      <c r="AZ21" s="218">
        <v>23.703864339999999</v>
      </c>
      <c r="BA21" s="218">
        <v>23.734501349999999</v>
      </c>
      <c r="BB21" s="218">
        <v>23.764741350000001</v>
      </c>
      <c r="BC21" s="218">
        <v>23.797065963355038</v>
      </c>
      <c r="BD21" s="218">
        <v>23.829434544393678</v>
      </c>
      <c r="BE21" s="218">
        <v>23.861847152920415</v>
      </c>
      <c r="BF21" s="219">
        <v>23.894303848821089</v>
      </c>
    </row>
    <row r="22" spans="2:58">
      <c r="B22" s="13" t="s">
        <v>19</v>
      </c>
      <c r="C22" s="18">
        <v>262.96848332133857</v>
      </c>
      <c r="D22" s="19">
        <v>270.72252824509587</v>
      </c>
      <c r="E22" s="19">
        <v>279.53248388246789</v>
      </c>
      <c r="F22" s="19">
        <v>289.1611588761678</v>
      </c>
      <c r="G22" s="19">
        <v>299.48451019626742</v>
      </c>
      <c r="H22" s="19">
        <v>310.32504047749262</v>
      </c>
      <c r="I22" s="19">
        <v>321.65287226070103</v>
      </c>
      <c r="J22" s="19">
        <v>333.42647352278487</v>
      </c>
      <c r="K22" s="19">
        <v>345.60236158870509</v>
      </c>
      <c r="L22" s="19">
        <v>358.08865394871475</v>
      </c>
      <c r="M22" s="19">
        <v>370.82377070226562</v>
      </c>
      <c r="N22" s="19">
        <v>383.74822677099274</v>
      </c>
      <c r="O22" s="19">
        <v>396.77849747026625</v>
      </c>
      <c r="P22" s="19">
        <v>409.82266544150144</v>
      </c>
      <c r="Q22" s="19">
        <v>422.78761451759794</v>
      </c>
      <c r="R22" s="19">
        <v>435.58912395092813</v>
      </c>
      <c r="S22" s="19">
        <v>448.15399570225094</v>
      </c>
      <c r="T22" s="19">
        <v>460.43292879818443</v>
      </c>
      <c r="U22" s="19">
        <v>472.38976774356655</v>
      </c>
      <c r="V22" s="19">
        <v>483.99262814907416</v>
      </c>
      <c r="W22" s="19">
        <v>495.21572672765672</v>
      </c>
      <c r="X22" s="19">
        <v>505.99275796320308</v>
      </c>
      <c r="Y22" s="19">
        <v>516.3314332775135</v>
      </c>
      <c r="Z22" s="19">
        <v>526.24022560373055</v>
      </c>
      <c r="AA22" s="19">
        <v>535.71607260178746</v>
      </c>
      <c r="AB22" s="19">
        <v>544.75297109833753</v>
      </c>
      <c r="AC22" s="20">
        <v>553.35502482461288</v>
      </c>
      <c r="AE22" s="13" t="s">
        <v>19</v>
      </c>
      <c r="AF22" s="217">
        <v>140.874</v>
      </c>
      <c r="AG22" s="218">
        <v>140.36699999999999</v>
      </c>
      <c r="AH22" s="218">
        <v>142.835555</v>
      </c>
      <c r="AI22" s="218">
        <v>142.703181</v>
      </c>
      <c r="AJ22" s="218">
        <v>142.55789200000001</v>
      </c>
      <c r="AK22" s="218">
        <v>142.40006600000001</v>
      </c>
      <c r="AL22" s="218">
        <v>142.22906599999999</v>
      </c>
      <c r="AM22" s="218">
        <v>142.04069999999999</v>
      </c>
      <c r="AN22" s="218">
        <v>141.829114</v>
      </c>
      <c r="AO22" s="218">
        <v>141.59078400000001</v>
      </c>
      <c r="AP22" s="218">
        <v>141.322486</v>
      </c>
      <c r="AQ22" s="218">
        <v>141.02197000000001</v>
      </c>
      <c r="AR22" s="218">
        <v>140.68818300000001</v>
      </c>
      <c r="AS22" s="218">
        <v>140.321257</v>
      </c>
      <c r="AT22" s="218">
        <v>139.922068</v>
      </c>
      <c r="AU22" s="218">
        <v>139.492367</v>
      </c>
      <c r="AV22" s="218">
        <v>139.03439900000001</v>
      </c>
      <c r="AW22" s="218">
        <v>138.54880600000001</v>
      </c>
      <c r="AX22" s="218">
        <v>138.038152</v>
      </c>
      <c r="AY22" s="218">
        <v>137.50921399999999</v>
      </c>
      <c r="AZ22" s="218">
        <v>136.970572</v>
      </c>
      <c r="BA22" s="218">
        <v>136.42915099999999</v>
      </c>
      <c r="BB22" s="218">
        <v>135.88770099999999</v>
      </c>
      <c r="BC22" s="218">
        <v>135.41675550662058</v>
      </c>
      <c r="BD22" s="218">
        <v>134.9474421672632</v>
      </c>
      <c r="BE22" s="218">
        <v>134.47975532537785</v>
      </c>
      <c r="BF22" s="219">
        <v>134.01368934401833</v>
      </c>
    </row>
    <row r="23" spans="2:58">
      <c r="B23" s="14" t="s">
        <v>20</v>
      </c>
      <c r="C23" s="18">
        <v>163.13929284511107</v>
      </c>
      <c r="D23" s="19">
        <v>170.99390151064148</v>
      </c>
      <c r="E23" s="19">
        <v>177.87943999614936</v>
      </c>
      <c r="F23" s="19">
        <v>186.03377212465656</v>
      </c>
      <c r="G23" s="19">
        <v>195.32853189049393</v>
      </c>
      <c r="H23" s="19">
        <v>205.99945507223822</v>
      </c>
      <c r="I23" s="19">
        <v>217.76384730837515</v>
      </c>
      <c r="J23" s="19">
        <v>230.36660324896758</v>
      </c>
      <c r="K23" s="19">
        <v>243.59799213935477</v>
      </c>
      <c r="L23" s="19">
        <v>257.30345056373613</v>
      </c>
      <c r="M23" s="19">
        <v>271.4212887634302</v>
      </c>
      <c r="N23" s="19">
        <v>285.9129139878828</v>
      </c>
      <c r="O23" s="19">
        <v>301.11254527117603</v>
      </c>
      <c r="P23" s="19">
        <v>317.09587346350673</v>
      </c>
      <c r="Q23" s="19">
        <v>333.72329388442597</v>
      </c>
      <c r="R23" s="19">
        <v>350.87027751216863</v>
      </c>
      <c r="S23" s="19">
        <v>368.40425141464482</v>
      </c>
      <c r="T23" s="19">
        <v>386.14964496361387</v>
      </c>
      <c r="U23" s="19">
        <v>403.96474623497494</v>
      </c>
      <c r="V23" s="19">
        <v>421.7240439531522</v>
      </c>
      <c r="W23" s="19">
        <v>439.22061272775483</v>
      </c>
      <c r="X23" s="19">
        <v>456.37253408530501</v>
      </c>
      <c r="Y23" s="19">
        <v>473.06847742739103</v>
      </c>
      <c r="Z23" s="19">
        <v>489.34346619347713</v>
      </c>
      <c r="AA23" s="19">
        <v>505.11381537119172</v>
      </c>
      <c r="AB23" s="19">
        <v>520.30702058551742</v>
      </c>
      <c r="AC23" s="20">
        <v>534.86234000568447</v>
      </c>
      <c r="AE23" s="14" t="s">
        <v>20</v>
      </c>
      <c r="AF23" s="220">
        <v>68.706121999999993</v>
      </c>
      <c r="AG23" s="221">
        <v>69.122234000000006</v>
      </c>
      <c r="AH23" s="221">
        <v>69.518555000000006</v>
      </c>
      <c r="AI23" s="221">
        <v>69.892142000000007</v>
      </c>
      <c r="AJ23" s="221">
        <v>70.243267000000003</v>
      </c>
      <c r="AK23" s="221">
        <v>70.571185</v>
      </c>
      <c r="AL23" s="221">
        <v>70.875636</v>
      </c>
      <c r="AM23" s="221">
        <v>71.157714999999996</v>
      </c>
      <c r="AN23" s="221">
        <v>71.419193000000007</v>
      </c>
      <c r="AO23" s="221">
        <v>71.661169999999998</v>
      </c>
      <c r="AP23" s="221">
        <v>71.884773999999993</v>
      </c>
      <c r="AQ23" s="221">
        <v>72.090998999999996</v>
      </c>
      <c r="AR23" s="221">
        <v>72.280485999999996</v>
      </c>
      <c r="AS23" s="221">
        <v>72.453806</v>
      </c>
      <c r="AT23" s="221">
        <v>72.611739</v>
      </c>
      <c r="AU23" s="221">
        <v>72.755044999999996</v>
      </c>
      <c r="AV23" s="221">
        <v>72.884281000000001</v>
      </c>
      <c r="AW23" s="221">
        <v>72.999799999999993</v>
      </c>
      <c r="AX23" s="221">
        <v>73.101623000000004</v>
      </c>
      <c r="AY23" s="221">
        <v>73.189487999999997</v>
      </c>
      <c r="AZ23" s="221">
        <v>73.262900999999999</v>
      </c>
      <c r="BA23" s="221">
        <v>73.321393999999998</v>
      </c>
      <c r="BB23" s="221">
        <v>73.364997000000002</v>
      </c>
      <c r="BC23" s="221">
        <v>73.474339072166543</v>
      </c>
      <c r="BD23" s="221">
        <v>73.58384410608916</v>
      </c>
      <c r="BE23" s="221">
        <v>73.693512344643565</v>
      </c>
      <c r="BF23" s="222">
        <v>73.803344031067454</v>
      </c>
    </row>
    <row r="24" spans="2:58">
      <c r="B24" s="31" t="s">
        <v>88</v>
      </c>
      <c r="C24" s="175">
        <f>SUMPRODUCT(C3:C23,AF$3:AF$23)/AF$24</f>
        <v>205.1618942380741</v>
      </c>
      <c r="D24" s="173">
        <f t="shared" ref="D24:AC24" si="0">SUMPRODUCT(D3:D23,AG$3:AG$23)/AG$24</f>
        <v>211.70715512116865</v>
      </c>
      <c r="E24" s="173">
        <f t="shared" si="0"/>
        <v>218.62499868719559</v>
      </c>
      <c r="F24" s="173">
        <f t="shared" si="0"/>
        <v>225.91013669981791</v>
      </c>
      <c r="G24" s="173">
        <f t="shared" si="0"/>
        <v>233.33621054854817</v>
      </c>
      <c r="H24" s="173">
        <f t="shared" si="0"/>
        <v>240.53592264945934</v>
      </c>
      <c r="I24" s="173">
        <f t="shared" si="0"/>
        <v>247.95328661573012</v>
      </c>
      <c r="J24" s="173">
        <f t="shared" si="0"/>
        <v>255.50157486666509</v>
      </c>
      <c r="K24" s="173">
        <f t="shared" si="0"/>
        <v>263.08513419776921</v>
      </c>
      <c r="L24" s="173">
        <f t="shared" si="0"/>
        <v>270.64627482676343</v>
      </c>
      <c r="M24" s="173">
        <f t="shared" si="0"/>
        <v>278.31342746636631</v>
      </c>
      <c r="N24" s="173">
        <f t="shared" si="0"/>
        <v>286.13293511375201</v>
      </c>
      <c r="O24" s="173">
        <f t="shared" si="0"/>
        <v>294.18746160280574</v>
      </c>
      <c r="P24" s="173">
        <f t="shared" si="0"/>
        <v>302.51060598185535</v>
      </c>
      <c r="Q24" s="173">
        <f t="shared" si="0"/>
        <v>311.00966181406142</v>
      </c>
      <c r="R24" s="173">
        <f t="shared" si="0"/>
        <v>319.61388036280522</v>
      </c>
      <c r="S24" s="173">
        <f t="shared" si="0"/>
        <v>328.29773292905963</v>
      </c>
      <c r="T24" s="173">
        <f t="shared" si="0"/>
        <v>337.02338506713795</v>
      </c>
      <c r="U24" s="173">
        <f t="shared" si="0"/>
        <v>345.75973717884847</v>
      </c>
      <c r="V24" s="173">
        <f t="shared" si="0"/>
        <v>354.57498979094589</v>
      </c>
      <c r="W24" s="173">
        <f t="shared" si="0"/>
        <v>363.70030468361045</v>
      </c>
      <c r="X24" s="173">
        <f t="shared" si="0"/>
        <v>373.02189370892046</v>
      </c>
      <c r="Y24" s="173">
        <f t="shared" si="0"/>
        <v>382.44901697447523</v>
      </c>
      <c r="Z24" s="173">
        <f t="shared" si="0"/>
        <v>391.91951118791894</v>
      </c>
      <c r="AA24" s="173">
        <f t="shared" si="0"/>
        <v>401.40694409816666</v>
      </c>
      <c r="AB24" s="173">
        <f t="shared" si="0"/>
        <v>410.82937208679016</v>
      </c>
      <c r="AC24" s="174">
        <f t="shared" si="0"/>
        <v>420.1220650685172</v>
      </c>
      <c r="AE24" s="14" t="s">
        <v>88</v>
      </c>
      <c r="AF24" s="227">
        <f>SUM(AF3:AF23)</f>
        <v>2731.9864950799993</v>
      </c>
      <c r="AG24" s="228">
        <f t="shared" ref="AG24:BF24" si="1">SUM(AG3:AG23)</f>
        <v>2749.6614632399996</v>
      </c>
      <c r="AH24" s="228">
        <f t="shared" si="1"/>
        <v>2770.3216494900007</v>
      </c>
      <c r="AI24" s="228">
        <f t="shared" si="1"/>
        <v>2788.0204619199994</v>
      </c>
      <c r="AJ24" s="228">
        <f t="shared" si="1"/>
        <v>2805.2976054199994</v>
      </c>
      <c r="AK24" s="228">
        <f t="shared" si="1"/>
        <v>2822.0888884300002</v>
      </c>
      <c r="AL24" s="228">
        <f t="shared" si="1"/>
        <v>2838.3008988899996</v>
      </c>
      <c r="AM24" s="228">
        <f t="shared" si="1"/>
        <v>2853.8262885599997</v>
      </c>
      <c r="AN24" s="228">
        <f t="shared" si="1"/>
        <v>2868.6852588799989</v>
      </c>
      <c r="AO24" s="228">
        <f t="shared" si="1"/>
        <v>2882.8787576</v>
      </c>
      <c r="AP24" s="228">
        <f t="shared" si="1"/>
        <v>2896.4284792799999</v>
      </c>
      <c r="AQ24" s="228">
        <f t="shared" si="1"/>
        <v>2909.3538960599999</v>
      </c>
      <c r="AR24" s="228">
        <f t="shared" si="1"/>
        <v>2921.63964932</v>
      </c>
      <c r="AS24" s="228">
        <f t="shared" si="1"/>
        <v>2933.2973019800002</v>
      </c>
      <c r="AT24" s="228">
        <f t="shared" si="1"/>
        <v>2944.3368060699995</v>
      </c>
      <c r="AU24" s="228">
        <f t="shared" si="1"/>
        <v>2954.7764720999994</v>
      </c>
      <c r="AV24" s="228">
        <f t="shared" si="1"/>
        <v>2964.6317958599998</v>
      </c>
      <c r="AW24" s="228">
        <f t="shared" si="1"/>
        <v>2973.8688057899994</v>
      </c>
      <c r="AX24" s="228">
        <f t="shared" si="1"/>
        <v>2982.5210834599998</v>
      </c>
      <c r="AY24" s="228">
        <f t="shared" si="1"/>
        <v>2990.5935026500006</v>
      </c>
      <c r="AZ24" s="228">
        <f t="shared" si="1"/>
        <v>2998.0894568300005</v>
      </c>
      <c r="BA24" s="228">
        <f t="shared" si="1"/>
        <v>3005.0129667600004</v>
      </c>
      <c r="BB24" s="228">
        <f t="shared" si="1"/>
        <v>3011.3655727600003</v>
      </c>
      <c r="BC24" s="228">
        <f t="shared" si="1"/>
        <v>3020.8404707138407</v>
      </c>
      <c r="BD24" s="228">
        <f t="shared" si="1"/>
        <v>3030.4098294122596</v>
      </c>
      <c r="BE24" s="228">
        <f t="shared" si="1"/>
        <v>3040.0745278968939</v>
      </c>
      <c r="BF24" s="229">
        <f t="shared" si="1"/>
        <v>3049.8354548856373</v>
      </c>
    </row>
    <row r="25" spans="2:58" ht="38.25">
      <c r="B25" s="96" t="s">
        <v>71</v>
      </c>
    </row>
    <row r="26" spans="2:58" ht="15.75">
      <c r="B26" s="147" t="s">
        <v>37</v>
      </c>
      <c r="C26" s="5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2014</v>
      </c>
      <c r="I26" s="6">
        <v>2015</v>
      </c>
      <c r="J26" s="6">
        <v>2016</v>
      </c>
      <c r="K26" s="6">
        <v>2017</v>
      </c>
      <c r="L26" s="6">
        <v>2018</v>
      </c>
      <c r="M26" s="6">
        <v>2019</v>
      </c>
      <c r="N26" s="6">
        <v>2020</v>
      </c>
      <c r="O26" s="6">
        <v>2021</v>
      </c>
      <c r="P26" s="6">
        <v>2022</v>
      </c>
      <c r="Q26" s="6">
        <v>2023</v>
      </c>
      <c r="R26" s="6">
        <v>2024</v>
      </c>
      <c r="S26" s="6">
        <v>2025</v>
      </c>
      <c r="T26" s="6">
        <v>2026</v>
      </c>
      <c r="U26" s="6">
        <v>2027</v>
      </c>
      <c r="V26" s="6">
        <v>2028</v>
      </c>
      <c r="W26" s="6">
        <v>2029</v>
      </c>
      <c r="X26" s="6">
        <v>2030</v>
      </c>
      <c r="Y26" s="6">
        <v>2031</v>
      </c>
      <c r="Z26" s="6">
        <v>2032</v>
      </c>
      <c r="AA26" s="6">
        <v>2033</v>
      </c>
      <c r="AB26" s="6">
        <v>2034</v>
      </c>
      <c r="AC26" s="7">
        <v>2035</v>
      </c>
    </row>
    <row r="27" spans="2:58">
      <c r="B27" s="5" t="s">
        <v>0</v>
      </c>
      <c r="C27" s="110"/>
      <c r="D27" s="16">
        <f>D3</f>
        <v>690.91944352627615</v>
      </c>
      <c r="E27" s="16">
        <v>703.92879573640585</v>
      </c>
      <c r="F27" s="16">
        <v>709.31379521188921</v>
      </c>
      <c r="G27" s="16">
        <v>715.29693930386281</v>
      </c>
      <c r="H27" s="16">
        <v>721.81667983860518</v>
      </c>
      <c r="I27" s="16">
        <v>728.79362103523351</v>
      </c>
      <c r="J27" s="16">
        <v>736.17498441270266</v>
      </c>
      <c r="K27" s="16">
        <v>743.905857186552</v>
      </c>
      <c r="L27" s="16">
        <v>751.94132848096547</v>
      </c>
      <c r="M27" s="16">
        <v>760.24239597822384</v>
      </c>
      <c r="N27" s="16">
        <v>768.77403161390953</v>
      </c>
      <c r="O27" s="16">
        <v>777.50838954283267</v>
      </c>
      <c r="P27" s="16">
        <v>786.41648332320278</v>
      </c>
      <c r="Q27" s="16">
        <v>795.4717774719411</v>
      </c>
      <c r="R27" s="16">
        <v>804.64898597921103</v>
      </c>
      <c r="S27" s="16">
        <v>813.9269110855472</v>
      </c>
      <c r="T27" s="16">
        <v>823.28666455100699</v>
      </c>
      <c r="U27" s="16">
        <v>832.71133571327562</v>
      </c>
      <c r="V27" s="16">
        <v>842.18570816998977</v>
      </c>
      <c r="W27" s="16">
        <v>851.69610203654008</v>
      </c>
      <c r="X27" s="16">
        <v>861.23054934877541</v>
      </c>
      <c r="Y27" s="16">
        <v>870.77835000661491</v>
      </c>
      <c r="Z27" s="16">
        <v>880.32981545191012</v>
      </c>
      <c r="AA27" s="16">
        <v>889.87649298377596</v>
      </c>
      <c r="AB27" s="16">
        <v>899.41091444935751</v>
      </c>
      <c r="AC27" s="17">
        <v>908.92649737412626</v>
      </c>
    </row>
    <row r="28" spans="2:58">
      <c r="B28" s="8" t="s">
        <v>1</v>
      </c>
      <c r="C28" s="111"/>
      <c r="D28" s="25">
        <f t="shared" ref="D28:D47" si="2">D4</f>
        <v>58.2</v>
      </c>
      <c r="E28" s="19">
        <v>69.282575043313514</v>
      </c>
      <c r="F28" s="19">
        <v>81.039130326067891</v>
      </c>
      <c r="G28" s="19">
        <v>92.911830377957529</v>
      </c>
      <c r="H28" s="19">
        <v>104.17221869190793</v>
      </c>
      <c r="I28" s="19">
        <v>115.42154265377974</v>
      </c>
      <c r="J28" s="19">
        <v>126.69172145125098</v>
      </c>
      <c r="K28" s="19">
        <v>137.83159770340868</v>
      </c>
      <c r="L28" s="19">
        <v>148.77128542426041</v>
      </c>
      <c r="M28" s="19">
        <v>159.81385233631428</v>
      </c>
      <c r="N28" s="19">
        <v>171.0837670431784</v>
      </c>
      <c r="O28" s="19">
        <v>182.70923719082984</v>
      </c>
      <c r="P28" s="19">
        <v>194.74915675882599</v>
      </c>
      <c r="Q28" s="19">
        <v>207.02500505067889</v>
      </c>
      <c r="R28" s="19">
        <v>219.39702261838673</v>
      </c>
      <c r="S28" s="19">
        <v>231.82205101506176</v>
      </c>
      <c r="T28" s="19">
        <v>244.24360737159193</v>
      </c>
      <c r="U28" s="19">
        <v>256.60918971558215</v>
      </c>
      <c r="V28" s="19">
        <v>269.09164790158445</v>
      </c>
      <c r="W28" s="19">
        <v>282.25419026100894</v>
      </c>
      <c r="X28" s="19">
        <v>295.90261995359981</v>
      </c>
      <c r="Y28" s="19">
        <v>309.86074853000525</v>
      </c>
      <c r="Z28" s="19">
        <v>324.10193579252109</v>
      </c>
      <c r="AA28" s="19">
        <v>338.44840348217406</v>
      </c>
      <c r="AB28" s="19">
        <v>352.73369522891375</v>
      </c>
      <c r="AC28" s="20">
        <v>366.82703904809193</v>
      </c>
    </row>
    <row r="29" spans="2:58">
      <c r="B29" s="8" t="s">
        <v>2</v>
      </c>
      <c r="C29" s="111"/>
      <c r="D29" s="25">
        <f t="shared" si="2"/>
        <v>797</v>
      </c>
      <c r="E29" s="19">
        <v>803.64705102351434</v>
      </c>
      <c r="F29" s="19">
        <v>810.2253417845219</v>
      </c>
      <c r="G29" s="19">
        <v>816.76794185800168</v>
      </c>
      <c r="H29" s="19">
        <v>823.27714820981316</v>
      </c>
      <c r="I29" s="19">
        <v>829.74102917433845</v>
      </c>
      <c r="J29" s="19">
        <v>836.14919234940533</v>
      </c>
      <c r="K29" s="19">
        <v>842.49483594984997</v>
      </c>
      <c r="L29" s="19">
        <v>848.77274969521795</v>
      </c>
      <c r="M29" s="19">
        <v>854.97951796462132</v>
      </c>
      <c r="N29" s="19">
        <v>861.11229088663288</v>
      </c>
      <c r="O29" s="19">
        <v>867.16812666590931</v>
      </c>
      <c r="P29" s="19">
        <v>873.14518554269887</v>
      </c>
      <c r="Q29" s="19">
        <v>879.04242710737969</v>
      </c>
      <c r="R29" s="19">
        <v>884.85919417492266</v>
      </c>
      <c r="S29" s="19">
        <v>890.59504287275161</v>
      </c>
      <c r="T29" s="19">
        <v>896.24977487849492</v>
      </c>
      <c r="U29" s="19">
        <v>901.82361352666271</v>
      </c>
      <c r="V29" s="19">
        <v>907.31699754053705</v>
      </c>
      <c r="W29" s="19">
        <v>912.73058582018575</v>
      </c>
      <c r="X29" s="19">
        <v>918.06529066439225</v>
      </c>
      <c r="Y29" s="19">
        <v>923.32206355159883</v>
      </c>
      <c r="Z29" s="19">
        <v>928.50195270652455</v>
      </c>
      <c r="AA29" s="19">
        <v>933.60620032043937</v>
      </c>
      <c r="AB29" s="19">
        <v>938.63613427187215</v>
      </c>
      <c r="AC29" s="20">
        <v>943.59315057551214</v>
      </c>
    </row>
    <row r="30" spans="2:58">
      <c r="B30" s="8" t="s">
        <v>3</v>
      </c>
      <c r="C30" s="111"/>
      <c r="D30" s="25">
        <f t="shared" si="2"/>
        <v>356.89147081929752</v>
      </c>
      <c r="E30" s="19">
        <v>361.93079497655935</v>
      </c>
      <c r="F30" s="19">
        <v>366.04700214206321</v>
      </c>
      <c r="G30" s="19">
        <v>370.16192505713855</v>
      </c>
      <c r="H30" s="19">
        <v>374.27464200058637</v>
      </c>
      <c r="I30" s="19">
        <v>378.35925119598613</v>
      </c>
      <c r="J30" s="19">
        <v>382.39256941052207</v>
      </c>
      <c r="K30" s="19">
        <v>386.36171526837995</v>
      </c>
      <c r="L30" s="19">
        <v>390.25933159923403</v>
      </c>
      <c r="M30" s="19">
        <v>394.08259682075254</v>
      </c>
      <c r="N30" s="19">
        <v>397.83065469264073</v>
      </c>
      <c r="O30" s="19">
        <v>401.50383813971217</v>
      </c>
      <c r="P30" s="19">
        <v>405.10398277794422</v>
      </c>
      <c r="Q30" s="19">
        <v>408.63386595622575</v>
      </c>
      <c r="R30" s="19">
        <v>412.09689185290006</v>
      </c>
      <c r="S30" s="19">
        <v>415.49684656182211</v>
      </c>
      <c r="T30" s="19">
        <v>418.83771285397626</v>
      </c>
      <c r="U30" s="19">
        <v>422.12351469056233</v>
      </c>
      <c r="V30" s="19">
        <v>425.35788088814996</v>
      </c>
      <c r="W30" s="19">
        <v>428.54464469698831</v>
      </c>
      <c r="X30" s="19">
        <v>431.68772108919063</v>
      </c>
      <c r="Y30" s="19">
        <v>434.79039974960574</v>
      </c>
      <c r="Z30" s="19">
        <v>437.84165554135666</v>
      </c>
      <c r="AA30" s="19">
        <v>440.84317987172517</v>
      </c>
      <c r="AB30" s="19">
        <v>443.79661780240411</v>
      </c>
      <c r="AC30" s="20">
        <v>446.70355986603749</v>
      </c>
    </row>
    <row r="31" spans="2:58">
      <c r="B31" s="8" t="s">
        <v>4</v>
      </c>
      <c r="C31" s="111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3"/>
    </row>
    <row r="32" spans="2:58">
      <c r="B32" s="8" t="s">
        <v>5</v>
      </c>
      <c r="C32" s="111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3"/>
    </row>
    <row r="33" spans="2:29">
      <c r="B33" s="8" t="s">
        <v>6</v>
      </c>
      <c r="C33" s="111"/>
      <c r="D33" s="25">
        <f t="shared" si="2"/>
        <v>178.05851704132021</v>
      </c>
      <c r="E33" s="19">
        <v>183.57786639877622</v>
      </c>
      <c r="F33" s="19">
        <v>189.73713303308458</v>
      </c>
      <c r="G33" s="19">
        <v>197.10598981800749</v>
      </c>
      <c r="H33" s="19">
        <v>205.20374260698176</v>
      </c>
      <c r="I33" s="19">
        <v>213.99250610289042</v>
      </c>
      <c r="J33" s="19">
        <v>223.58220749894195</v>
      </c>
      <c r="K33" s="19">
        <v>233.82248469194761</v>
      </c>
      <c r="L33" s="19">
        <v>244.5817216296681</v>
      </c>
      <c r="M33" s="19">
        <v>255.83463870481177</v>
      </c>
      <c r="N33" s="19">
        <v>267.41808633978428</v>
      </c>
      <c r="O33" s="19">
        <v>279.24877568714203</v>
      </c>
      <c r="P33" s="19">
        <v>291.23028443438864</v>
      </c>
      <c r="Q33" s="19">
        <v>303.34693321876375</v>
      </c>
      <c r="R33" s="19">
        <v>315.4980531667216</v>
      </c>
      <c r="S33" s="19">
        <v>327.63882285415838</v>
      </c>
      <c r="T33" s="19">
        <v>339.758081750744</v>
      </c>
      <c r="U33" s="19">
        <v>351.74417823493286</v>
      </c>
      <c r="V33" s="19">
        <v>363.55516785437248</v>
      </c>
      <c r="W33" s="19">
        <v>375.11646357720429</v>
      </c>
      <c r="X33" s="19">
        <v>386.39642138938694</v>
      </c>
      <c r="Y33" s="19">
        <v>397.32298818098928</v>
      </c>
      <c r="Z33" s="19">
        <v>407.86459356427281</v>
      </c>
      <c r="AA33" s="19">
        <v>417.99545444487336</v>
      </c>
      <c r="AB33" s="19">
        <v>427.69638747068609</v>
      </c>
      <c r="AC33" s="20">
        <v>436.95446414198784</v>
      </c>
    </row>
    <row r="34" spans="2:29">
      <c r="B34" s="8" t="s">
        <v>7</v>
      </c>
      <c r="C34" s="111"/>
      <c r="D34" s="25">
        <f t="shared" si="2"/>
        <v>62.351374428164867</v>
      </c>
      <c r="E34" s="19">
        <v>70.665387395885602</v>
      </c>
      <c r="F34" s="19">
        <v>77.276247005803</v>
      </c>
      <c r="G34" s="19">
        <v>84.478594784422341</v>
      </c>
      <c r="H34" s="19">
        <v>92.113096271635143</v>
      </c>
      <c r="I34" s="19">
        <v>100.16644612256071</v>
      </c>
      <c r="J34" s="19">
        <v>108.63617883665228</v>
      </c>
      <c r="K34" s="19">
        <v>117.5242255709769</v>
      </c>
      <c r="L34" s="19">
        <v>126.83182803661184</v>
      </c>
      <c r="M34" s="19">
        <v>136.55695822184549</v>
      </c>
      <c r="N34" s="19">
        <v>146.69366073684193</v>
      </c>
      <c r="O34" s="19">
        <v>157.22878073219107</v>
      </c>
      <c r="P34" s="19">
        <v>168.14695253387382</v>
      </c>
      <c r="Q34" s="19">
        <v>179.42927304195848</v>
      </c>
      <c r="R34" s="19">
        <v>191.0556835969727</v>
      </c>
      <c r="S34" s="19">
        <v>202.99852705254719</v>
      </c>
      <c r="T34" s="19">
        <v>215.22464284762646</v>
      </c>
      <c r="U34" s="19">
        <v>227.69650650875957</v>
      </c>
      <c r="V34" s="19">
        <v>240.37242119590647</v>
      </c>
      <c r="W34" s="19">
        <v>253.20688401045211</v>
      </c>
      <c r="X34" s="19">
        <v>266.15132003530408</v>
      </c>
      <c r="Y34" s="19">
        <v>279.15518381431718</v>
      </c>
      <c r="Z34" s="19">
        <v>292.15340496049555</v>
      </c>
      <c r="AA34" s="19">
        <v>305.09375725283974</v>
      </c>
      <c r="AB34" s="19">
        <v>317.92450842580752</v>
      </c>
      <c r="AC34" s="20">
        <v>330.59492614603903</v>
      </c>
    </row>
    <row r="35" spans="2:29">
      <c r="B35" s="8" t="s">
        <v>8</v>
      </c>
      <c r="C35" s="111"/>
      <c r="D35" s="25">
        <f t="shared" si="2"/>
        <v>265.316585566068</v>
      </c>
      <c r="E35" s="19">
        <v>270.35036497724604</v>
      </c>
      <c r="F35" s="19">
        <v>275.70512361120024</v>
      </c>
      <c r="G35" s="19">
        <v>281.97065219143707</v>
      </c>
      <c r="H35" s="19">
        <v>289.26652140041728</v>
      </c>
      <c r="I35" s="19">
        <v>297.23502901438155</v>
      </c>
      <c r="J35" s="19">
        <v>305.82503544141679</v>
      </c>
      <c r="K35" s="19">
        <v>314.88480946780226</v>
      </c>
      <c r="L35" s="19">
        <v>324.37022103586759</v>
      </c>
      <c r="M35" s="19">
        <v>334.24415422598418</v>
      </c>
      <c r="N35" s="19">
        <v>344.41634219413055</v>
      </c>
      <c r="O35" s="19">
        <v>354.87222175386501</v>
      </c>
      <c r="P35" s="19">
        <v>365.51546985275502</v>
      </c>
      <c r="Q35" s="19">
        <v>376.27454067275204</v>
      </c>
      <c r="R35" s="19">
        <v>387.11444304089895</v>
      </c>
      <c r="S35" s="19">
        <v>397.99951842031879</v>
      </c>
      <c r="T35" s="19">
        <v>408.88215098168735</v>
      </c>
      <c r="U35" s="19">
        <v>419.70974414884893</v>
      </c>
      <c r="V35" s="19">
        <v>430.42268149018815</v>
      </c>
      <c r="W35" s="19">
        <v>441.02201714053331</v>
      </c>
      <c r="X35" s="19">
        <v>451.468017987498</v>
      </c>
      <c r="Y35" s="19">
        <v>461.73339603233791</v>
      </c>
      <c r="Z35" s="19">
        <v>471.78611568251802</v>
      </c>
      <c r="AA35" s="19">
        <v>481.60869588211631</v>
      </c>
      <c r="AB35" s="19">
        <v>491.17554163992384</v>
      </c>
      <c r="AC35" s="20">
        <v>500.4724181690392</v>
      </c>
    </row>
    <row r="36" spans="2:29">
      <c r="B36" s="8" t="s">
        <v>9</v>
      </c>
      <c r="C36" s="111"/>
      <c r="D36" s="25">
        <f t="shared" si="2"/>
        <v>591.14237496432474</v>
      </c>
      <c r="E36" s="19">
        <v>604.07981256120331</v>
      </c>
      <c r="F36" s="19">
        <v>612.74285022931554</v>
      </c>
      <c r="G36" s="19">
        <v>621.36311041303418</v>
      </c>
      <c r="H36" s="19">
        <v>629.93237545455133</v>
      </c>
      <c r="I36" s="19">
        <v>638.39433440360074</v>
      </c>
      <c r="J36" s="19">
        <v>646.74124673722849</v>
      </c>
      <c r="K36" s="19">
        <v>654.96385657047608</v>
      </c>
      <c r="L36" s="19">
        <v>663.05579508519293</v>
      </c>
      <c r="M36" s="19">
        <v>671.01217342271855</v>
      </c>
      <c r="N36" s="19">
        <v>678.82565517014075</v>
      </c>
      <c r="O36" s="19">
        <v>686.49792526632109</v>
      </c>
      <c r="P36" s="19">
        <v>694.03023791388853</v>
      </c>
      <c r="Q36" s="19">
        <v>701.42700938420137</v>
      </c>
      <c r="R36" s="19">
        <v>708.68826723787868</v>
      </c>
      <c r="S36" s="19">
        <v>715.81726823486952</v>
      </c>
      <c r="T36" s="19">
        <v>722.821119236713</v>
      </c>
      <c r="U36" s="19">
        <v>729.70242649895931</v>
      </c>
      <c r="V36" s="19">
        <v>736.46605213175496</v>
      </c>
      <c r="W36" s="19">
        <v>743.11524398723986</v>
      </c>
      <c r="X36" s="19">
        <v>749.65250273781612</v>
      </c>
      <c r="Y36" s="19">
        <v>756.07171437311251</v>
      </c>
      <c r="Z36" s="19">
        <v>762.37884282087816</v>
      </c>
      <c r="AA36" s="19">
        <v>768.57453014349744</v>
      </c>
      <c r="AB36" s="19">
        <v>774.65978712385186</v>
      </c>
      <c r="AC36" s="20">
        <v>780.63635252645486</v>
      </c>
    </row>
    <row r="37" spans="2:29">
      <c r="B37" s="8" t="s">
        <v>10</v>
      </c>
      <c r="C37" s="111"/>
      <c r="D37" s="25">
        <f t="shared" si="2"/>
        <v>711.49104068206987</v>
      </c>
      <c r="E37" s="19">
        <v>708.18104207552699</v>
      </c>
      <c r="F37" s="19">
        <v>705.99734002617652</v>
      </c>
      <c r="G37" s="19">
        <v>704.87726595893446</v>
      </c>
      <c r="H37" s="19">
        <v>704.6755678506272</v>
      </c>
      <c r="I37" s="19">
        <v>705.32369414171637</v>
      </c>
      <c r="J37" s="19">
        <v>706.66661742701967</v>
      </c>
      <c r="K37" s="19">
        <v>708.63076823895926</v>
      </c>
      <c r="L37" s="19">
        <v>711.10910286699993</v>
      </c>
      <c r="M37" s="19">
        <v>714.03072818972009</v>
      </c>
      <c r="N37" s="19">
        <v>717.33607509479793</v>
      </c>
      <c r="O37" s="19">
        <v>721.0065520867189</v>
      </c>
      <c r="P37" s="19">
        <v>724.99755892690405</v>
      </c>
      <c r="Q37" s="19">
        <v>729.26304292054726</v>
      </c>
      <c r="R37" s="19">
        <v>733.76190694791455</v>
      </c>
      <c r="S37" s="19">
        <v>738.45693187454685</v>
      </c>
      <c r="T37" s="19">
        <v>743.31529604644118</v>
      </c>
      <c r="U37" s="19">
        <v>748.30815997571631</v>
      </c>
      <c r="V37" s="19">
        <v>753.41002544567323</v>
      </c>
      <c r="W37" s="19">
        <v>758.59628887796453</v>
      </c>
      <c r="X37" s="19">
        <v>763.84679084188622</v>
      </c>
      <c r="Y37" s="19">
        <v>769.14600497329138</v>
      </c>
      <c r="Z37" s="19">
        <v>774.48343987788803</v>
      </c>
      <c r="AA37" s="19">
        <v>779.84553191911766</v>
      </c>
      <c r="AB37" s="19">
        <v>785.22036963789935</v>
      </c>
      <c r="AC37" s="20">
        <v>790.59752762540745</v>
      </c>
    </row>
    <row r="38" spans="2:29">
      <c r="B38" s="8" t="s">
        <v>11</v>
      </c>
      <c r="C38" s="111"/>
      <c r="D38" s="25">
        <f t="shared" si="2"/>
        <v>77.47974039857705</v>
      </c>
      <c r="E38" s="19">
        <v>78.80908294929759</v>
      </c>
      <c r="F38" s="19">
        <v>80.230030554461322</v>
      </c>
      <c r="G38" s="19">
        <v>81.722944475274602</v>
      </c>
      <c r="H38" s="19">
        <v>82.877695984944509</v>
      </c>
      <c r="I38" s="19">
        <v>85.753370214041553</v>
      </c>
      <c r="J38" s="19">
        <v>89.409191980433846</v>
      </c>
      <c r="K38" s="19">
        <v>93.812064253204085</v>
      </c>
      <c r="L38" s="19">
        <v>98.811646647084302</v>
      </c>
      <c r="M38" s="19">
        <v>104.33898936294132</v>
      </c>
      <c r="N38" s="19">
        <v>110.3787423002031</v>
      </c>
      <c r="O38" s="19">
        <v>117.13091143844458</v>
      </c>
      <c r="P38" s="19">
        <v>124.69836109860988</v>
      </c>
      <c r="Q38" s="19">
        <v>133.08122794265901</v>
      </c>
      <c r="R38" s="19">
        <v>142.28947217258596</v>
      </c>
      <c r="S38" s="19">
        <v>152.32688528330186</v>
      </c>
      <c r="T38" s="19">
        <v>163.18918854445883</v>
      </c>
      <c r="U38" s="19">
        <v>174.85854557637737</v>
      </c>
      <c r="V38" s="19">
        <v>187.31508548096397</v>
      </c>
      <c r="W38" s="19">
        <v>200.48316768474925</v>
      </c>
      <c r="X38" s="19">
        <v>214.12620137753285</v>
      </c>
      <c r="Y38" s="19">
        <v>228.14128376079404</v>
      </c>
      <c r="Z38" s="19">
        <v>242.71404852463607</v>
      </c>
      <c r="AA38" s="19">
        <v>257.76810128554814</v>
      </c>
      <c r="AB38" s="19">
        <v>273.22202730215696</v>
      </c>
      <c r="AC38" s="20">
        <v>288.99074742587828</v>
      </c>
    </row>
    <row r="39" spans="2:29">
      <c r="B39" s="8" t="s">
        <v>12</v>
      </c>
      <c r="C39" s="111"/>
      <c r="D39" s="25">
        <f t="shared" si="2"/>
        <v>32.148910270195387</v>
      </c>
      <c r="E39" s="19">
        <v>31.702617250865032</v>
      </c>
      <c r="F39" s="19">
        <v>31.412510016394961</v>
      </c>
      <c r="G39" s="19">
        <v>31.337692915918218</v>
      </c>
      <c r="H39" s="19">
        <v>31.477366297519044</v>
      </c>
      <c r="I39" s="19">
        <v>31.818463463445141</v>
      </c>
      <c r="J39" s="19">
        <v>32.36165805069669</v>
      </c>
      <c r="K39" s="19">
        <v>33.108429059927197</v>
      </c>
      <c r="L39" s="19">
        <v>34.058013121339563</v>
      </c>
      <c r="M39" s="19">
        <v>35.214296229644681</v>
      </c>
      <c r="N39" s="19">
        <v>36.582873375956758</v>
      </c>
      <c r="O39" s="19">
        <v>38.14831686693919</v>
      </c>
      <c r="P39" s="19">
        <v>39.906974709682622</v>
      </c>
      <c r="Q39" s="19">
        <v>41.860619799362972</v>
      </c>
      <c r="R39" s="19">
        <v>44.011896909633144</v>
      </c>
      <c r="S39" s="19">
        <v>46.363287074506175</v>
      </c>
      <c r="T39" s="19">
        <v>48.918110280399944</v>
      </c>
      <c r="U39" s="19">
        <v>51.664872520240657</v>
      </c>
      <c r="V39" s="19">
        <v>54.604025687369116</v>
      </c>
      <c r="W39" s="19">
        <v>57.741203198409465</v>
      </c>
      <c r="X39" s="19">
        <v>61.091547058204966</v>
      </c>
      <c r="Y39" s="19">
        <v>64.662517482850731</v>
      </c>
      <c r="Z39" s="19">
        <v>68.46687216529935</v>
      </c>
      <c r="AA39" s="19">
        <v>72.509586942516918</v>
      </c>
      <c r="AB39" s="19">
        <v>76.795197971506852</v>
      </c>
      <c r="AC39" s="20">
        <v>81.327705568472425</v>
      </c>
    </row>
    <row r="40" spans="2:29">
      <c r="B40" s="8" t="s">
        <v>13</v>
      </c>
      <c r="C40" s="111"/>
      <c r="D40" s="25">
        <f t="shared" si="2"/>
        <v>580.90788907504179</v>
      </c>
      <c r="E40" s="19">
        <v>581.08281801364353</v>
      </c>
      <c r="F40" s="19">
        <v>581.20889767011113</v>
      </c>
      <c r="G40" s="19">
        <v>581.68755693206663</v>
      </c>
      <c r="H40" s="19">
        <v>582.51779891488479</v>
      </c>
      <c r="I40" s="19">
        <v>583.63633786030914</v>
      </c>
      <c r="J40" s="19">
        <v>584.95252305531392</v>
      </c>
      <c r="K40" s="19">
        <v>586.42048338534062</v>
      </c>
      <c r="L40" s="19">
        <v>588.01936824836707</v>
      </c>
      <c r="M40" s="19">
        <v>589.73891140492583</v>
      </c>
      <c r="N40" s="19">
        <v>591.56961179567031</v>
      </c>
      <c r="O40" s="19">
        <v>593.49947236736409</v>
      </c>
      <c r="P40" s="19">
        <v>595.51887350882294</v>
      </c>
      <c r="Q40" s="19">
        <v>597.61993921931048</v>
      </c>
      <c r="R40" s="19">
        <v>599.79591560395897</v>
      </c>
      <c r="S40" s="19">
        <v>602.04034666266296</v>
      </c>
      <c r="T40" s="19">
        <v>604.3476095980194</v>
      </c>
      <c r="U40" s="19">
        <v>606.71313044395231</v>
      </c>
      <c r="V40" s="19">
        <v>609.13246726987768</v>
      </c>
      <c r="W40" s="19">
        <v>611.60078857324754</v>
      </c>
      <c r="X40" s="19">
        <v>614.11392680999245</v>
      </c>
      <c r="Y40" s="19">
        <v>616.66869462046247</v>
      </c>
      <c r="Z40" s="19">
        <v>619.2627128233828</v>
      </c>
      <c r="AA40" s="19">
        <v>621.89323125207738</v>
      </c>
      <c r="AB40" s="19">
        <v>624.5577734277133</v>
      </c>
      <c r="AC40" s="20">
        <v>627.25410578697847</v>
      </c>
    </row>
    <row r="41" spans="2:29">
      <c r="B41" s="8" t="s">
        <v>14</v>
      </c>
      <c r="C41" s="111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3"/>
    </row>
    <row r="42" spans="2:29">
      <c r="B42" s="8" t="s">
        <v>15</v>
      </c>
      <c r="C42" s="111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3"/>
    </row>
    <row r="43" spans="2:29">
      <c r="B43" s="8" t="s">
        <v>16</v>
      </c>
      <c r="C43" s="111"/>
      <c r="D43" s="25">
        <f t="shared" si="2"/>
        <v>358.06260670924843</v>
      </c>
      <c r="E43" s="19">
        <v>372.64394215002699</v>
      </c>
      <c r="F43" s="19">
        <v>385.66807156850507</v>
      </c>
      <c r="G43" s="19">
        <v>399.05111976591098</v>
      </c>
      <c r="H43" s="19">
        <v>412.77457403551881</v>
      </c>
      <c r="I43" s="19">
        <v>426.59866310794922</v>
      </c>
      <c r="J43" s="19">
        <v>440.28852454134238</v>
      </c>
      <c r="K43" s="19">
        <v>453.74043324721129</v>
      </c>
      <c r="L43" s="19">
        <v>466.88182918332978</v>
      </c>
      <c r="M43" s="19">
        <v>479.6514144111465</v>
      </c>
      <c r="N43" s="19">
        <v>492.00429803005335</v>
      </c>
      <c r="O43" s="19">
        <v>503.95886395086711</v>
      </c>
      <c r="P43" s="19">
        <v>515.62824849787717</v>
      </c>
      <c r="Q43" s="19">
        <v>527.04356232057353</v>
      </c>
      <c r="R43" s="19">
        <v>538.16309976346315</v>
      </c>
      <c r="S43" s="19">
        <v>548.95353579770517</v>
      </c>
      <c r="T43" s="19">
        <v>559.39251437392647</v>
      </c>
      <c r="U43" s="19">
        <v>569.47061511247625</v>
      </c>
      <c r="V43" s="19">
        <v>579.17728708902689</v>
      </c>
      <c r="W43" s="19">
        <v>588.50042958085737</v>
      </c>
      <c r="X43" s="19">
        <v>597.4297914311062</v>
      </c>
      <c r="Y43" s="19">
        <v>605.97597678109275</v>
      </c>
      <c r="Z43" s="19">
        <v>614.15173561881193</v>
      </c>
      <c r="AA43" s="19">
        <v>621.95922442567064</v>
      </c>
      <c r="AB43" s="19">
        <v>629.40237101326261</v>
      </c>
      <c r="AC43" s="20">
        <v>636.48655229620954</v>
      </c>
    </row>
    <row r="44" spans="2:29">
      <c r="B44" s="8" t="s">
        <v>17</v>
      </c>
      <c r="C44" s="111"/>
      <c r="D44" s="25">
        <f t="shared" si="2"/>
        <v>16.184105801559706</v>
      </c>
      <c r="E44" s="19">
        <v>17.394132168170273</v>
      </c>
      <c r="F44" s="19">
        <v>18.716349887697728</v>
      </c>
      <c r="G44" s="19">
        <v>20.244206152479968</v>
      </c>
      <c r="H44" s="19">
        <v>22.032356375968615</v>
      </c>
      <c r="I44" s="19">
        <v>24.113564960484599</v>
      </c>
      <c r="J44" s="19">
        <v>26.530992372697618</v>
      </c>
      <c r="K44" s="19">
        <v>29.256168642108715</v>
      </c>
      <c r="L44" s="19">
        <v>32.297463782941286</v>
      </c>
      <c r="M44" s="19">
        <v>35.689454206110966</v>
      </c>
      <c r="N44" s="19">
        <v>39.476518546884705</v>
      </c>
      <c r="O44" s="19">
        <v>43.818102401595809</v>
      </c>
      <c r="P44" s="19">
        <v>48.837389732524052</v>
      </c>
      <c r="Q44" s="19">
        <v>54.611062583054959</v>
      </c>
      <c r="R44" s="19">
        <v>61.230029957242479</v>
      </c>
      <c r="S44" s="19">
        <v>68.789936429153315</v>
      </c>
      <c r="T44" s="19">
        <v>77.187702886349214</v>
      </c>
      <c r="U44" s="19">
        <v>86.45901426768684</v>
      </c>
      <c r="V44" s="19">
        <v>96.623530701152191</v>
      </c>
      <c r="W44" s="19">
        <v>107.69666272141295</v>
      </c>
      <c r="X44" s="19">
        <v>119.71639215731986</v>
      </c>
      <c r="Y44" s="19">
        <v>132.71004879747116</v>
      </c>
      <c r="Z44" s="19">
        <v>146.87272658763612</v>
      </c>
      <c r="AA44" s="19">
        <v>162.19826484700229</v>
      </c>
      <c r="AB44" s="19">
        <v>178.65721867900353</v>
      </c>
      <c r="AC44" s="20">
        <v>196.1945838750359</v>
      </c>
    </row>
    <row r="45" spans="2:29">
      <c r="B45" s="8" t="s">
        <v>18</v>
      </c>
      <c r="C45" s="111"/>
      <c r="D45" s="25">
        <f t="shared" si="2"/>
        <v>297</v>
      </c>
      <c r="E45" s="19">
        <v>305.1886643616478</v>
      </c>
      <c r="F45" s="19">
        <v>313.55143718566694</v>
      </c>
      <c r="G45" s="19">
        <v>322.11188567040563</v>
      </c>
      <c r="H45" s="19">
        <v>330.82720173341482</v>
      </c>
      <c r="I45" s="19">
        <v>339.54101577625289</v>
      </c>
      <c r="J45" s="19">
        <v>348.16813036455193</v>
      </c>
      <c r="K45" s="19">
        <v>356.65619994556943</v>
      </c>
      <c r="L45" s="19">
        <v>364.97475681520234</v>
      </c>
      <c r="M45" s="19">
        <v>373.10234807136015</v>
      </c>
      <c r="N45" s="19">
        <v>381.02376000194698</v>
      </c>
      <c r="O45" s="19">
        <v>388.72666426180615</v>
      </c>
      <c r="P45" s="19">
        <v>396.20584604592665</v>
      </c>
      <c r="Q45" s="19">
        <v>403.46158908256029</v>
      </c>
      <c r="R45" s="19">
        <v>410.49513647279463</v>
      </c>
      <c r="S45" s="19">
        <v>417.3102965890676</v>
      </c>
      <c r="T45" s="19">
        <v>423.91103932449994</v>
      </c>
      <c r="U45" s="19">
        <v>430.30426613838955</v>
      </c>
      <c r="V45" s="19">
        <v>436.4970245906361</v>
      </c>
      <c r="W45" s="19">
        <v>442.49676632114176</v>
      </c>
      <c r="X45" s="19">
        <v>448.31112067779685</v>
      </c>
      <c r="Y45" s="19">
        <v>453.94721383618793</v>
      </c>
      <c r="Z45" s="19">
        <v>459.41425847513545</v>
      </c>
      <c r="AA45" s="19">
        <v>464.71972190657004</v>
      </c>
      <c r="AB45" s="19">
        <v>469.87101716426531</v>
      </c>
      <c r="AC45" s="20">
        <v>474.87544833165481</v>
      </c>
    </row>
    <row r="46" spans="2:29">
      <c r="B46" s="8" t="s">
        <v>19</v>
      </c>
      <c r="C46" s="111"/>
      <c r="D46" s="25">
        <f t="shared" si="2"/>
        <v>270.72252824509587</v>
      </c>
      <c r="E46" s="19">
        <v>280.79332013885778</v>
      </c>
      <c r="F46" s="19">
        <v>290.86266276328485</v>
      </c>
      <c r="G46" s="19">
        <v>301.78166801442376</v>
      </c>
      <c r="H46" s="19">
        <v>313.36977767593334</v>
      </c>
      <c r="I46" s="19">
        <v>325.59610517179965</v>
      </c>
      <c r="J46" s="19">
        <v>338.41764426136081</v>
      </c>
      <c r="K46" s="19">
        <v>351.78892181572877</v>
      </c>
      <c r="L46" s="19">
        <v>365.61551910730805</v>
      </c>
      <c r="M46" s="19">
        <v>379.8327661204483</v>
      </c>
      <c r="N46" s="19">
        <v>394.37754613198899</v>
      </c>
      <c r="O46" s="19">
        <v>409.16219260832173</v>
      </c>
      <c r="P46" s="19">
        <v>424.09018429655532</v>
      </c>
      <c r="Q46" s="19">
        <v>439.06340147452613</v>
      </c>
      <c r="R46" s="19">
        <v>453.99229382100668</v>
      </c>
      <c r="S46" s="19">
        <v>468.79785960699309</v>
      </c>
      <c r="T46" s="19">
        <v>483.42511373479266</v>
      </c>
      <c r="U46" s="19">
        <v>497.83234291426089</v>
      </c>
      <c r="V46" s="19">
        <v>511.98187519596206</v>
      </c>
      <c r="W46" s="19">
        <v>525.84223876411454</v>
      </c>
      <c r="X46" s="19">
        <v>539.34161467262084</v>
      </c>
      <c r="Y46" s="19">
        <v>552.47871030204021</v>
      </c>
      <c r="Z46" s="19">
        <v>565.25881477017811</v>
      </c>
      <c r="AA46" s="19">
        <v>577.67400854015739</v>
      </c>
      <c r="AB46" s="19">
        <v>589.71403709062292</v>
      </c>
      <c r="AC46" s="20">
        <v>601.37951518514194</v>
      </c>
    </row>
    <row r="47" spans="2:29">
      <c r="B47" s="31" t="s">
        <v>20</v>
      </c>
      <c r="C47" s="112"/>
      <c r="D47" s="28">
        <f t="shared" si="2"/>
        <v>170.99390151064148</v>
      </c>
      <c r="E47" s="22">
        <v>178.01609109539814</v>
      </c>
      <c r="F47" s="22">
        <v>186.28720794984443</v>
      </c>
      <c r="G47" s="22">
        <v>195.77566795190367</v>
      </c>
      <c r="H47" s="22">
        <v>206.72353766243674</v>
      </c>
      <c r="I47" s="22">
        <v>218.84980398592134</v>
      </c>
      <c r="J47" s="22">
        <v>231.89947150610186</v>
      </c>
      <c r="K47" s="22">
        <v>245.66194624561095</v>
      </c>
      <c r="L47" s="22">
        <v>259.98150218957591</v>
      </c>
      <c r="M47" s="22">
        <v>274.79648786919506</v>
      </c>
      <c r="N47" s="22">
        <v>290.06862535870846</v>
      </c>
      <c r="O47" s="22">
        <v>306.14344172991326</v>
      </c>
      <c r="P47" s="22">
        <v>323.10232854477789</v>
      </c>
      <c r="Q47" s="22">
        <v>340.80456862226322</v>
      </c>
      <c r="R47" s="22">
        <v>359.12412921100247</v>
      </c>
      <c r="S47" s="22">
        <v>377.92573742684499</v>
      </c>
      <c r="T47" s="22">
        <v>397.02831835627188</v>
      </c>
      <c r="U47" s="22">
        <v>416.28487300111777</v>
      </c>
      <c r="V47" s="22">
        <v>435.56429635011085</v>
      </c>
      <c r="W47" s="22">
        <v>454.64898620461815</v>
      </c>
      <c r="X47" s="22">
        <v>473.45134436197111</v>
      </c>
      <c r="Y47" s="22">
        <v>491.85204601391183</v>
      </c>
      <c r="Z47" s="22">
        <v>509.88567804461826</v>
      </c>
      <c r="AA47" s="22">
        <v>527.46114838105166</v>
      </c>
      <c r="AB47" s="22">
        <v>544.49855444723039</v>
      </c>
      <c r="AC47" s="23">
        <v>560.92990933713315</v>
      </c>
    </row>
    <row r="48" spans="2:29">
      <c r="B48" s="14" t="s">
        <v>88</v>
      </c>
      <c r="C48" s="230"/>
      <c r="D48" s="173">
        <f>D24</f>
        <v>211.70715512116865</v>
      </c>
      <c r="E48" s="173">
        <f t="shared" ref="E48" si="3">SUMPRODUCT(E27:E47,AH$3:AH$23)/AH$24</f>
        <v>219.14607537865018</v>
      </c>
      <c r="F48" s="173">
        <f t="shared" ref="F48" si="4">SUMPRODUCT(F27:F47,AI$3:AI$23)/AI$24</f>
        <v>227.35758756684433</v>
      </c>
      <c r="G48" s="173">
        <f t="shared" ref="G48" si="5">SUMPRODUCT(G27:G47,AJ$3:AJ$23)/AJ$24</f>
        <v>235.78574371124859</v>
      </c>
      <c r="H48" s="173">
        <f t="shared" ref="H48" si="6">SUMPRODUCT(H27:H47,AK$3:AK$23)/AK$24</f>
        <v>244.054642002376</v>
      </c>
      <c r="I48" s="173">
        <f t="shared" ref="I48" si="7">SUMPRODUCT(I27:I47,AL$3:AL$23)/AL$24</f>
        <v>252.61014436082627</v>
      </c>
      <c r="J48" s="173">
        <f t="shared" ref="J48" si="8">SUMPRODUCT(J27:J47,AM$3:AM$23)/AM$24</f>
        <v>261.36417992737023</v>
      </c>
      <c r="K48" s="173">
        <f t="shared" ref="K48" si="9">SUMPRODUCT(K27:K47,AN$3:AN$23)/AN$24</f>
        <v>270.217282306811</v>
      </c>
      <c r="L48" s="173">
        <f t="shared" ref="L48" si="10">SUMPRODUCT(L27:L47,AO$3:AO$23)/AO$24</f>
        <v>279.10778742583364</v>
      </c>
      <c r="M48" s="173">
        <f t="shared" ref="M48" si="11">SUMPRODUCT(M27:M47,AP$3:AP$23)/AP$24</f>
        <v>288.16622406790066</v>
      </c>
      <c r="N48" s="173">
        <f t="shared" ref="N48" si="12">SUMPRODUCT(N27:N47,AQ$3:AQ$23)/AQ$24</f>
        <v>297.43911463433489</v>
      </c>
      <c r="O48" s="173">
        <f t="shared" ref="O48" si="13">SUMPRODUCT(O27:O47,AR$3:AR$23)/AR$24</f>
        <v>307.01211263034219</v>
      </c>
      <c r="P48" s="173">
        <f t="shared" ref="P48" si="14">SUMPRODUCT(P27:P47,AS$3:AS$23)/AS$24</f>
        <v>316.92045184559697</v>
      </c>
      <c r="Q48" s="173">
        <f t="shared" ref="Q48" si="15">SUMPRODUCT(Q27:Q47,AT$3:AT$23)/AT$24</f>
        <v>327.06764819841135</v>
      </c>
      <c r="R48" s="173">
        <f t="shared" ref="R48" si="16">SUMPRODUCT(R27:R47,AU$3:AU$23)/AU$24</f>
        <v>337.37940527811389</v>
      </c>
      <c r="S48" s="173">
        <f t="shared" ref="S48" si="17">SUMPRODUCT(S27:S47,AV$3:AV$23)/AV$24</f>
        <v>347.82834022209624</v>
      </c>
      <c r="T48" s="173">
        <f t="shared" ref="T48" si="18">SUMPRODUCT(T27:T47,AW$3:AW$23)/AW$24</f>
        <v>358.37368697237525</v>
      </c>
      <c r="U48" s="173">
        <f t="shared" ref="U48" si="19">SUMPRODUCT(U27:U47,AX$3:AX$23)/AX$24</f>
        <v>368.98094431243317</v>
      </c>
      <c r="V48" s="173">
        <f t="shared" ref="V48" si="20">SUMPRODUCT(V27:V47,AY$3:AY$23)/AY$24</f>
        <v>379.72164783688743</v>
      </c>
      <c r="W48" s="173">
        <f t="shared" ref="W48" si="21">SUMPRODUCT(W27:W47,AZ$3:AZ$23)/AZ$24</f>
        <v>390.84332652042366</v>
      </c>
      <c r="X48" s="173">
        <f t="shared" ref="X48" si="22">SUMPRODUCT(X27:X47,BA$3:BA$23)/BA$24</f>
        <v>402.22538631076924</v>
      </c>
      <c r="Y48" s="173">
        <f t="shared" ref="Y48" si="23">SUMPRODUCT(Y27:Y47,BB$3:BB$23)/BB$24</f>
        <v>413.77045242946912</v>
      </c>
      <c r="Z48" s="173">
        <f t="shared" ref="Z48" si="24">SUMPRODUCT(Z27:Z47,BC$3:BC$23)/BC$24</f>
        <v>425.40595364435393</v>
      </c>
      <c r="AA48" s="173">
        <f t="shared" ref="AA48" si="25">SUMPRODUCT(AA27:AA47,BD$3:BD$23)/BD$24</f>
        <v>437.10727001131494</v>
      </c>
      <c r="AB48" s="173">
        <f t="shared" ref="AB48" si="26">SUMPRODUCT(AB27:AB47,BE$3:BE$23)/BE$24</f>
        <v>448.78568039735336</v>
      </c>
      <c r="AC48" s="174">
        <f t="shared" ref="AC48" si="27">SUMPRODUCT(AC27:AC47,BF$3:BF$23)/BF$24</f>
        <v>460.36975728793345</v>
      </c>
    </row>
    <row r="49" spans="2:29" ht="38.25">
      <c r="B49" s="96" t="s">
        <v>71</v>
      </c>
    </row>
    <row r="50" spans="2:29" ht="15.75">
      <c r="B50" s="147" t="s">
        <v>38</v>
      </c>
      <c r="C50" s="5">
        <v>2009</v>
      </c>
      <c r="D50" s="6">
        <v>2010</v>
      </c>
      <c r="E50" s="6">
        <v>2011</v>
      </c>
      <c r="F50" s="6">
        <v>2012</v>
      </c>
      <c r="G50" s="6">
        <v>2013</v>
      </c>
      <c r="H50" s="6">
        <v>2014</v>
      </c>
      <c r="I50" s="6">
        <v>2015</v>
      </c>
      <c r="J50" s="6">
        <v>2016</v>
      </c>
      <c r="K50" s="6">
        <v>2017</v>
      </c>
      <c r="L50" s="6">
        <v>2018</v>
      </c>
      <c r="M50" s="6">
        <v>2019</v>
      </c>
      <c r="N50" s="6">
        <v>2020</v>
      </c>
      <c r="O50" s="6">
        <v>2021</v>
      </c>
      <c r="P50" s="6">
        <v>2022</v>
      </c>
      <c r="Q50" s="6">
        <v>2023</v>
      </c>
      <c r="R50" s="6">
        <v>2024</v>
      </c>
      <c r="S50" s="6">
        <v>2025</v>
      </c>
      <c r="T50" s="6">
        <v>2026</v>
      </c>
      <c r="U50" s="6">
        <v>2027</v>
      </c>
      <c r="V50" s="6">
        <v>2028</v>
      </c>
      <c r="W50" s="6">
        <v>2029</v>
      </c>
      <c r="X50" s="6">
        <v>2030</v>
      </c>
      <c r="Y50" s="6">
        <v>2031</v>
      </c>
      <c r="Z50" s="6">
        <v>2032</v>
      </c>
      <c r="AA50" s="6">
        <v>2033</v>
      </c>
      <c r="AB50" s="6">
        <v>2034</v>
      </c>
      <c r="AC50" s="7">
        <v>2035</v>
      </c>
    </row>
    <row r="51" spans="2:29">
      <c r="B51" s="5" t="s">
        <v>0</v>
      </c>
      <c r="C51" s="110"/>
      <c r="D51" s="16">
        <f>D27</f>
        <v>690.91944352627615</v>
      </c>
      <c r="E51" s="16">
        <v>693.27398417068218</v>
      </c>
      <c r="F51" s="16">
        <v>695.17915058401013</v>
      </c>
      <c r="G51" s="16">
        <v>696.94438719300297</v>
      </c>
      <c r="H51" s="16">
        <v>698.58605416208707</v>
      </c>
      <c r="I51" s="16">
        <v>700.097363559173</v>
      </c>
      <c r="J51" s="16">
        <v>701.48964674269985</v>
      </c>
      <c r="K51" s="16">
        <v>702.76705890270239</v>
      </c>
      <c r="L51" s="16">
        <v>703.93764086635076</v>
      </c>
      <c r="M51" s="16">
        <v>705.01006344346933</v>
      </c>
      <c r="N51" s="16">
        <v>705.99232548814598</v>
      </c>
      <c r="O51" s="16">
        <v>706.89479837321164</v>
      </c>
      <c r="P51" s="16">
        <v>707.72356976202639</v>
      </c>
      <c r="Q51" s="16">
        <v>708.48383596700819</v>
      </c>
      <c r="R51" s="16">
        <v>709.17922426881432</v>
      </c>
      <c r="S51" s="16">
        <v>709.81433657155003</v>
      </c>
      <c r="T51" s="16">
        <v>710.39351004293496</v>
      </c>
      <c r="U51" s="16">
        <v>710.92074496241696</v>
      </c>
      <c r="V51" s="16">
        <v>711.39966052668399</v>
      </c>
      <c r="W51" s="16">
        <v>711.83353315350348</v>
      </c>
      <c r="X51" s="16">
        <v>712.2255729176328</v>
      </c>
      <c r="Y51" s="16">
        <v>712.57871170253497</v>
      </c>
      <c r="Z51" s="16">
        <v>712.89552974974276</v>
      </c>
      <c r="AA51" s="16">
        <v>713.17852707516272</v>
      </c>
      <c r="AB51" s="16">
        <v>713.43002930572607</v>
      </c>
      <c r="AC51" s="17">
        <v>713.65219977230709</v>
      </c>
    </row>
    <row r="52" spans="2:29">
      <c r="B52" s="8" t="s">
        <v>1</v>
      </c>
      <c r="C52" s="111"/>
      <c r="D52" s="25">
        <f t="shared" ref="D52:D71" si="28">D28</f>
        <v>58.2</v>
      </c>
      <c r="E52" s="19">
        <v>69.185546029592984</v>
      </c>
      <c r="F52" s="19">
        <v>80.698224630241711</v>
      </c>
      <c r="G52" s="19">
        <v>92.181122093242777</v>
      </c>
      <c r="H52" s="19">
        <v>102.92524461318565</v>
      </c>
      <c r="I52" s="19">
        <v>113.5194366370945</v>
      </c>
      <c r="J52" s="19">
        <v>123.99530280477501</v>
      </c>
      <c r="K52" s="19">
        <v>134.21024384772053</v>
      </c>
      <c r="L52" s="19">
        <v>144.10306992084435</v>
      </c>
      <c r="M52" s="19">
        <v>153.96372083641543</v>
      </c>
      <c r="N52" s="19">
        <v>163.91093387246809</v>
      </c>
      <c r="O52" s="19">
        <v>174.0615017430475</v>
      </c>
      <c r="P52" s="19">
        <v>184.46633202013609</v>
      </c>
      <c r="Q52" s="19">
        <v>194.95842005085763</v>
      </c>
      <c r="R52" s="19">
        <v>205.4093162825601</v>
      </c>
      <c r="S52" s="19">
        <v>215.78084951604239</v>
      </c>
      <c r="T52" s="19">
        <v>226.02506066818245</v>
      </c>
      <c r="U52" s="19">
        <v>236.09943512796517</v>
      </c>
      <c r="V52" s="19">
        <v>246.16103850431753</v>
      </c>
      <c r="W52" s="19">
        <v>256.70495003758828</v>
      </c>
      <c r="X52" s="19">
        <v>267.55660471825308</v>
      </c>
      <c r="Y52" s="19">
        <v>278.56051980872894</v>
      </c>
      <c r="Z52" s="19">
        <v>289.69070725401679</v>
      </c>
      <c r="AA52" s="19">
        <v>300.79152384295162</v>
      </c>
      <c r="AB52" s="19">
        <v>311.71899796353995</v>
      </c>
      <c r="AC52" s="20">
        <v>322.36448590832532</v>
      </c>
    </row>
    <row r="53" spans="2:29">
      <c r="B53" s="8" t="s">
        <v>2</v>
      </c>
      <c r="C53" s="111"/>
      <c r="D53" s="25">
        <f t="shared" si="28"/>
        <v>797</v>
      </c>
      <c r="E53" s="19">
        <v>797.27994444093679</v>
      </c>
      <c r="F53" s="19">
        <v>797.12554252235464</v>
      </c>
      <c r="G53" s="19">
        <v>796.6227969302297</v>
      </c>
      <c r="H53" s="19">
        <v>795.82056811006157</v>
      </c>
      <c r="I53" s="19">
        <v>794.74936332505979</v>
      </c>
      <c r="J53" s="19">
        <v>793.43666784207971</v>
      </c>
      <c r="K53" s="19">
        <v>791.90913688054434</v>
      </c>
      <c r="L53" s="19">
        <v>790.19119974109333</v>
      </c>
      <c r="M53" s="19">
        <v>788.3055747849902</v>
      </c>
      <c r="N53" s="19">
        <v>786.27254104517237</v>
      </c>
      <c r="O53" s="19">
        <v>784.10969934587172</v>
      </c>
      <c r="P53" s="19">
        <v>781.83324076779377</v>
      </c>
      <c r="Q53" s="19">
        <v>779.4579237987806</v>
      </c>
      <c r="R53" s="19">
        <v>776.99694663751302</v>
      </c>
      <c r="S53" s="19">
        <v>774.46200824105767</v>
      </c>
      <c r="T53" s="19">
        <v>771.86351283059139</v>
      </c>
      <c r="U53" s="19">
        <v>769.21086590968162</v>
      </c>
      <c r="V53" s="19">
        <v>766.51245137876629</v>
      </c>
      <c r="W53" s="19">
        <v>763.77576213590964</v>
      </c>
      <c r="X53" s="19">
        <v>761.00753820405339</v>
      </c>
      <c r="Y53" s="19">
        <v>758.21370536502423</v>
      </c>
      <c r="Z53" s="19">
        <v>755.39951224920389</v>
      </c>
      <c r="AA53" s="19">
        <v>752.56968473832205</v>
      </c>
      <c r="AB53" s="19">
        <v>749.72841767828743</v>
      </c>
      <c r="AC53" s="20">
        <v>746.87942797998801</v>
      </c>
    </row>
    <row r="54" spans="2:29">
      <c r="B54" s="8" t="s">
        <v>3</v>
      </c>
      <c r="C54" s="111"/>
      <c r="D54" s="25">
        <f t="shared" si="28"/>
        <v>356.89147081929752</v>
      </c>
      <c r="E54" s="19">
        <v>361.71965178527518</v>
      </c>
      <c r="F54" s="19">
        <v>365.33857435494679</v>
      </c>
      <c r="G54" s="19">
        <v>368.56530701090952</v>
      </c>
      <c r="H54" s="19">
        <v>371.4372462668361</v>
      </c>
      <c r="I54" s="19">
        <v>373.96448201662503</v>
      </c>
      <c r="J54" s="19">
        <v>376.15701882887777</v>
      </c>
      <c r="K54" s="19">
        <v>378.03216073053392</v>
      </c>
      <c r="L54" s="19">
        <v>379.60992952600418</v>
      </c>
      <c r="M54" s="19">
        <v>380.91213564534979</v>
      </c>
      <c r="N54" s="19">
        <v>381.96021997656351</v>
      </c>
      <c r="O54" s="19">
        <v>382.77468078256436</v>
      </c>
      <c r="P54" s="19">
        <v>383.37547184932259</v>
      </c>
      <c r="Q54" s="19">
        <v>383.78164190191046</v>
      </c>
      <c r="R54" s="19">
        <v>384.01118826965666</v>
      </c>
      <c r="S54" s="19">
        <v>384.08097072803417</v>
      </c>
      <c r="T54" s="19">
        <v>384.00667363909105</v>
      </c>
      <c r="U54" s="19">
        <v>383.80278914246566</v>
      </c>
      <c r="V54" s="19">
        <v>383.48237792986708</v>
      </c>
      <c r="W54" s="19">
        <v>383.05764318543163</v>
      </c>
      <c r="X54" s="19">
        <v>382.53991610960378</v>
      </c>
      <c r="Y54" s="19">
        <v>381.93919662994659</v>
      </c>
      <c r="Z54" s="19">
        <v>381.25396122104524</v>
      </c>
      <c r="AA54" s="19">
        <v>380.49178150999359</v>
      </c>
      <c r="AB54" s="19">
        <v>379.65959102833932</v>
      </c>
      <c r="AC54" s="20">
        <v>378.76373333749524</v>
      </c>
    </row>
    <row r="55" spans="2:29">
      <c r="B55" s="8" t="s">
        <v>4</v>
      </c>
      <c r="C55" s="111"/>
      <c r="D55" s="107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3"/>
    </row>
    <row r="56" spans="2:29">
      <c r="B56" s="8" t="s">
        <v>5</v>
      </c>
      <c r="C56" s="111"/>
      <c r="D56" s="107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3"/>
    </row>
    <row r="57" spans="2:29">
      <c r="B57" s="8" t="s">
        <v>6</v>
      </c>
      <c r="C57" s="111"/>
      <c r="D57" s="25">
        <f t="shared" si="28"/>
        <v>178.05851704132021</v>
      </c>
      <c r="E57" s="19">
        <v>183.2931338044809</v>
      </c>
      <c r="F57" s="19">
        <v>189.02120775021419</v>
      </c>
      <c r="G57" s="19">
        <v>195.66140551167547</v>
      </c>
      <c r="H57" s="19">
        <v>202.74748172152169</v>
      </c>
      <c r="I57" s="19">
        <v>210.24703311631444</v>
      </c>
      <c r="J57" s="19">
        <v>218.26575981937245</v>
      </c>
      <c r="K57" s="19">
        <v>226.66379386308643</v>
      </c>
      <c r="L57" s="19">
        <v>235.3219739657101</v>
      </c>
      <c r="M57" s="19">
        <v>244.22044629888555</v>
      </c>
      <c r="N57" s="19">
        <v>253.21557939008781</v>
      </c>
      <c r="O57" s="19">
        <v>262.23841151986784</v>
      </c>
      <c r="P57" s="19">
        <v>271.20995892047574</v>
      </c>
      <c r="Q57" s="19">
        <v>280.1234641215496</v>
      </c>
      <c r="R57" s="19">
        <v>288.8985842989963</v>
      </c>
      <c r="S57" s="19">
        <v>297.50465647151589</v>
      </c>
      <c r="T57" s="19">
        <v>305.94011992334453</v>
      </c>
      <c r="U57" s="19">
        <v>314.11864173428114</v>
      </c>
      <c r="V57" s="19">
        <v>322.01402577671689</v>
      </c>
      <c r="W57" s="19">
        <v>329.57351559748679</v>
      </c>
      <c r="X57" s="19">
        <v>336.78071956744628</v>
      </c>
      <c r="Y57" s="19">
        <v>343.58655711334973</v>
      </c>
      <c r="Z57" s="19">
        <v>349.97566858884409</v>
      </c>
      <c r="AA57" s="19">
        <v>355.93754584341036</v>
      </c>
      <c r="AB57" s="19">
        <v>361.46702987504318</v>
      </c>
      <c r="AC57" s="20">
        <v>366.56387684277126</v>
      </c>
    </row>
    <row r="58" spans="2:29">
      <c r="B58" s="8" t="s">
        <v>7</v>
      </c>
      <c r="C58" s="111"/>
      <c r="D58" s="25">
        <f t="shared" si="28"/>
        <v>62.351374428164867</v>
      </c>
      <c r="E58" s="19">
        <v>70.51172358426966</v>
      </c>
      <c r="F58" s="19">
        <v>76.930051140934907</v>
      </c>
      <c r="G58" s="19">
        <v>83.793984497660816</v>
      </c>
      <c r="H58" s="19">
        <v>90.944002765396547</v>
      </c>
      <c r="I58" s="19">
        <v>98.364909841318905</v>
      </c>
      <c r="J58" s="19">
        <v>106.05236841826867</v>
      </c>
      <c r="K58" s="19">
        <v>114.006366829265</v>
      </c>
      <c r="L58" s="19">
        <v>122.2264329805633</v>
      </c>
      <c r="M58" s="19">
        <v>130.70920728347915</v>
      </c>
      <c r="N58" s="19">
        <v>139.44789090957741</v>
      </c>
      <c r="O58" s="19">
        <v>148.42934365270841</v>
      </c>
      <c r="P58" s="19">
        <v>157.63874634576828</v>
      </c>
      <c r="Q58" s="19">
        <v>167.05843967559818</v>
      </c>
      <c r="R58" s="19">
        <v>176.67009753336984</v>
      </c>
      <c r="S58" s="19">
        <v>186.44904571565598</v>
      </c>
      <c r="T58" s="19">
        <v>196.36624141033715</v>
      </c>
      <c r="U58" s="19">
        <v>206.38935455396285</v>
      </c>
      <c r="V58" s="19">
        <v>216.48296456681328</v>
      </c>
      <c r="W58" s="19">
        <v>226.60893000433236</v>
      </c>
      <c r="X58" s="19">
        <v>236.72704603223562</v>
      </c>
      <c r="Y58" s="19">
        <v>246.79598952043415</v>
      </c>
      <c r="Z58" s="19">
        <v>256.76269452564208</v>
      </c>
      <c r="AA58" s="19">
        <v>266.58560339290295</v>
      </c>
      <c r="AB58" s="19">
        <v>276.22405886950799</v>
      </c>
      <c r="AC58" s="20">
        <v>285.63864845165983</v>
      </c>
    </row>
    <row r="59" spans="2:29">
      <c r="B59" s="8" t="s">
        <v>8</v>
      </c>
      <c r="C59" s="111"/>
      <c r="D59" s="25">
        <f t="shared" si="28"/>
        <v>265.316585566068</v>
      </c>
      <c r="E59" s="19">
        <v>270.03397042573579</v>
      </c>
      <c r="F59" s="19">
        <v>274.99867310674171</v>
      </c>
      <c r="G59" s="19">
        <v>280.59299110650301</v>
      </c>
      <c r="H59" s="19">
        <v>286.94101289779479</v>
      </c>
      <c r="I59" s="19">
        <v>293.70310049706967</v>
      </c>
      <c r="J59" s="19">
        <v>300.83843142136988</v>
      </c>
      <c r="K59" s="19">
        <v>308.21087262190508</v>
      </c>
      <c r="L59" s="19">
        <v>315.78714344575729</v>
      </c>
      <c r="M59" s="19">
        <v>323.53995368482333</v>
      </c>
      <c r="N59" s="19">
        <v>331.39243721352364</v>
      </c>
      <c r="O59" s="19">
        <v>339.33766792964485</v>
      </c>
      <c r="P59" s="19">
        <v>347.29387249149369</v>
      </c>
      <c r="Q59" s="19">
        <v>355.20254378343128</v>
      </c>
      <c r="R59" s="19">
        <v>363.03854959971369</v>
      </c>
      <c r="S59" s="19">
        <v>370.77602406009493</v>
      </c>
      <c r="T59" s="19">
        <v>378.37867307123349</v>
      </c>
      <c r="U59" s="19">
        <v>385.80633472993611</v>
      </c>
      <c r="V59" s="19">
        <v>393.01334650369392</v>
      </c>
      <c r="W59" s="19">
        <v>400.00699576882391</v>
      </c>
      <c r="X59" s="19">
        <v>406.75932220136406</v>
      </c>
      <c r="Y59" s="19">
        <v>413.25330994375867</v>
      </c>
      <c r="Z59" s="19">
        <v>419.46977888840485</v>
      </c>
      <c r="AA59" s="19">
        <v>425.40139526999576</v>
      </c>
      <c r="AB59" s="19">
        <v>431.03232609891842</v>
      </c>
      <c r="AC59" s="20">
        <v>436.35766849621012</v>
      </c>
    </row>
    <row r="60" spans="2:29">
      <c r="B60" s="8" t="s">
        <v>9</v>
      </c>
      <c r="C60" s="111"/>
      <c r="D60" s="25">
        <f t="shared" si="28"/>
        <v>591.14237496432474</v>
      </c>
      <c r="E60" s="19">
        <v>595.54959618355622</v>
      </c>
      <c r="F60" s="19">
        <v>599.67803894444262</v>
      </c>
      <c r="G60" s="19">
        <v>603.34535644488369</v>
      </c>
      <c r="H60" s="19">
        <v>606.59401307837118</v>
      </c>
      <c r="I60" s="19">
        <v>609.41889376724589</v>
      </c>
      <c r="J60" s="19">
        <v>611.85444909903981</v>
      </c>
      <c r="K60" s="19">
        <v>613.92979436195731</v>
      </c>
      <c r="L60" s="19">
        <v>615.67295850788685</v>
      </c>
      <c r="M60" s="19">
        <v>617.109962880289</v>
      </c>
      <c r="N60" s="19">
        <v>618.26182820117538</v>
      </c>
      <c r="O60" s="19">
        <v>619.15445181595214</v>
      </c>
      <c r="P60" s="19">
        <v>619.81083255927547</v>
      </c>
      <c r="Q60" s="19">
        <v>620.25424745353894</v>
      </c>
      <c r="R60" s="19">
        <v>620.5023277999635</v>
      </c>
      <c r="S60" s="19">
        <v>620.57345106864068</v>
      </c>
      <c r="T60" s="19">
        <v>620.48730969966175</v>
      </c>
      <c r="U60" s="19">
        <v>620.25846933166088</v>
      </c>
      <c r="V60" s="19">
        <v>619.90186082377284</v>
      </c>
      <c r="W60" s="19">
        <v>619.42989915902285</v>
      </c>
      <c r="X60" s="19">
        <v>618.85330956340738</v>
      </c>
      <c r="Y60" s="19">
        <v>618.17537117126085</v>
      </c>
      <c r="Z60" s="19">
        <v>617.4076038438975</v>
      </c>
      <c r="AA60" s="19">
        <v>616.55673696611427</v>
      </c>
      <c r="AB60" s="19">
        <v>615.62907846533642</v>
      </c>
      <c r="AC60" s="20">
        <v>614.63083685013112</v>
      </c>
    </row>
    <row r="61" spans="2:29">
      <c r="B61" s="8" t="s">
        <v>10</v>
      </c>
      <c r="C61" s="111"/>
      <c r="D61" s="25">
        <f t="shared" si="28"/>
        <v>711.49104068206987</v>
      </c>
      <c r="E61" s="19">
        <v>707.43146682820941</v>
      </c>
      <c r="F61" s="19">
        <v>703.82310342314463</v>
      </c>
      <c r="G61" s="19">
        <v>700.66896767352148</v>
      </c>
      <c r="H61" s="19">
        <v>697.88558037311191</v>
      </c>
      <c r="I61" s="19">
        <v>695.45805361703378</v>
      </c>
      <c r="J61" s="19">
        <v>693.28523536447597</v>
      </c>
      <c r="K61" s="19">
        <v>691.33934261758031</v>
      </c>
      <c r="L61" s="19">
        <v>689.55820179916475</v>
      </c>
      <c r="M61" s="19">
        <v>687.91023097741061</v>
      </c>
      <c r="N61" s="19">
        <v>686.37134281906924</v>
      </c>
      <c r="O61" s="19">
        <v>684.95134392000386</v>
      </c>
      <c r="P61" s="19">
        <v>683.63399306461224</v>
      </c>
      <c r="Q61" s="19">
        <v>682.39968514405791</v>
      </c>
      <c r="R61" s="19">
        <v>681.23136681028006</v>
      </c>
      <c r="S61" s="19">
        <v>680.1137489665324</v>
      </c>
      <c r="T61" s="19">
        <v>679.03388539483547</v>
      </c>
      <c r="U61" s="19">
        <v>677.98091959653925</v>
      </c>
      <c r="V61" s="19">
        <v>676.94563702720188</v>
      </c>
      <c r="W61" s="19">
        <v>675.91853241386832</v>
      </c>
      <c r="X61" s="19">
        <v>674.8928484980338</v>
      </c>
      <c r="Y61" s="19">
        <v>673.86474671315352</v>
      </c>
      <c r="Z61" s="19">
        <v>672.83362949508182</v>
      </c>
      <c r="AA61" s="19">
        <v>671.79565996423821</v>
      </c>
      <c r="AB61" s="19">
        <v>670.74768198547611</v>
      </c>
      <c r="AC61" s="20">
        <v>669.68713880956932</v>
      </c>
    </row>
    <row r="62" spans="2:29">
      <c r="B62" s="8" t="s">
        <v>11</v>
      </c>
      <c r="C62" s="111"/>
      <c r="D62" s="25">
        <f t="shared" si="28"/>
        <v>77.47974039857705</v>
      </c>
      <c r="E62" s="19">
        <v>78.758075156676924</v>
      </c>
      <c r="F62" s="19">
        <v>80.082645106913077</v>
      </c>
      <c r="G62" s="19">
        <v>81.435678656444352</v>
      </c>
      <c r="H62" s="19">
        <v>82.417693556581099</v>
      </c>
      <c r="I62" s="19">
        <v>85.036022476941113</v>
      </c>
      <c r="J62" s="19">
        <v>88.363193289255037</v>
      </c>
      <c r="K62" s="19">
        <v>92.358766782306333</v>
      </c>
      <c r="L62" s="19">
        <v>96.871613110583368</v>
      </c>
      <c r="M62" s="19">
        <v>101.8292232848847</v>
      </c>
      <c r="N62" s="19">
        <v>107.21058637460735</v>
      </c>
      <c r="O62" s="19">
        <v>113.19677856288405</v>
      </c>
      <c r="P62" s="19">
        <v>119.87430232403636</v>
      </c>
      <c r="Q62" s="19">
        <v>127.2328613709916</v>
      </c>
      <c r="R62" s="19">
        <v>135.27154656063038</v>
      </c>
      <c r="S62" s="19">
        <v>143.98368276571571</v>
      </c>
      <c r="T62" s="19">
        <v>153.35509025534975</v>
      </c>
      <c r="U62" s="19">
        <v>163.35881276824944</v>
      </c>
      <c r="V62" s="19">
        <v>173.96706495649775</v>
      </c>
      <c r="W62" s="19">
        <v>185.10175941420817</v>
      </c>
      <c r="X62" s="19">
        <v>196.54318467537081</v>
      </c>
      <c r="Y62" s="19">
        <v>208.19358724334458</v>
      </c>
      <c r="Z62" s="19">
        <v>220.21003896359832</v>
      </c>
      <c r="AA62" s="19">
        <v>232.51785034893419</v>
      </c>
      <c r="AB62" s="19">
        <v>245.03951830441795</v>
      </c>
      <c r="AC62" s="20">
        <v>257.6960849019955</v>
      </c>
    </row>
    <row r="63" spans="2:29">
      <c r="B63" s="8" t="s">
        <v>12</v>
      </c>
      <c r="C63" s="111"/>
      <c r="D63" s="25">
        <f t="shared" si="28"/>
        <v>32.148910270195387</v>
      </c>
      <c r="E63" s="19">
        <v>31.628513202372421</v>
      </c>
      <c r="F63" s="19">
        <v>31.281004181641112</v>
      </c>
      <c r="G63" s="19">
        <v>31.126236748394621</v>
      </c>
      <c r="H63" s="19">
        <v>31.162451332512173</v>
      </c>
      <c r="I63" s="19">
        <v>31.375942869652075</v>
      </c>
      <c r="J63" s="19">
        <v>31.766040820347957</v>
      </c>
      <c r="K63" s="19">
        <v>32.332575281654201</v>
      </c>
      <c r="L63" s="19">
        <v>33.073091992363985</v>
      </c>
      <c r="M63" s="19">
        <v>33.989295159524808</v>
      </c>
      <c r="N63" s="19">
        <v>35.084244890077635</v>
      </c>
      <c r="O63" s="19">
        <v>36.341633149791868</v>
      </c>
      <c r="P63" s="19">
        <v>37.756017975980299</v>
      </c>
      <c r="Q63" s="19">
        <v>39.326827500398736</v>
      </c>
      <c r="R63" s="19">
        <v>41.054173617672397</v>
      </c>
      <c r="S63" s="19">
        <v>42.937923646501368</v>
      </c>
      <c r="T63" s="19">
        <v>44.978595239979271</v>
      </c>
      <c r="U63" s="19">
        <v>47.163671353985357</v>
      </c>
      <c r="V63" s="19">
        <v>49.491178565476936</v>
      </c>
      <c r="W63" s="19">
        <v>51.963579384939734</v>
      </c>
      <c r="X63" s="19">
        <v>54.591360294405717</v>
      </c>
      <c r="Y63" s="19">
        <v>57.378196163577876</v>
      </c>
      <c r="Z63" s="19">
        <v>60.332093620992701</v>
      </c>
      <c r="AA63" s="19">
        <v>63.454299141307622</v>
      </c>
      <c r="AB63" s="19">
        <v>66.745593709708501</v>
      </c>
      <c r="AC63" s="20">
        <v>70.206231537356771</v>
      </c>
    </row>
    <row r="64" spans="2:29">
      <c r="B64" s="8" t="s">
        <v>13</v>
      </c>
      <c r="C64" s="111"/>
      <c r="D64" s="25">
        <f t="shared" si="28"/>
        <v>580.90788907504179</v>
      </c>
      <c r="E64" s="19">
        <v>579.72681308551262</v>
      </c>
      <c r="F64" s="19">
        <v>578.8811590155068</v>
      </c>
      <c r="G64" s="19">
        <v>578.0870529272903</v>
      </c>
      <c r="H64" s="19">
        <v>577.36734831814704</v>
      </c>
      <c r="I64" s="19">
        <v>576.68225763468649</v>
      </c>
      <c r="J64" s="19">
        <v>575.96466669417634</v>
      </c>
      <c r="K64" s="19">
        <v>575.18940880763864</v>
      </c>
      <c r="L64" s="19">
        <v>574.35371667283835</v>
      </c>
      <c r="M64" s="19">
        <v>573.46328170472441</v>
      </c>
      <c r="N64" s="19">
        <v>572.52306376470835</v>
      </c>
      <c r="O64" s="19">
        <v>571.53444119732194</v>
      </c>
      <c r="P64" s="19">
        <v>570.49986885676276</v>
      </c>
      <c r="Q64" s="19">
        <v>569.42237011990198</v>
      </c>
      <c r="R64" s="19">
        <v>568.30505094664522</v>
      </c>
      <c r="S64" s="19">
        <v>567.15044187051114</v>
      </c>
      <c r="T64" s="19">
        <v>565.96106035954665</v>
      </c>
      <c r="U64" s="19">
        <v>564.73966439278968</v>
      </c>
      <c r="V64" s="19">
        <v>563.48850277862891</v>
      </c>
      <c r="W64" s="19">
        <v>562.2089306694279</v>
      </c>
      <c r="X64" s="19">
        <v>560.90238821649814</v>
      </c>
      <c r="Y64" s="19">
        <v>559.57070902635314</v>
      </c>
      <c r="Z64" s="19">
        <v>558.2160007413753</v>
      </c>
      <c r="AA64" s="19">
        <v>556.83968003664791</v>
      </c>
      <c r="AB64" s="19">
        <v>555.44306192162742</v>
      </c>
      <c r="AC64" s="20">
        <v>554.02736392996928</v>
      </c>
    </row>
    <row r="65" spans="2:29">
      <c r="B65" s="8" t="s">
        <v>14</v>
      </c>
      <c r="C65" s="111"/>
      <c r="D65" s="107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3"/>
    </row>
    <row r="66" spans="2:29">
      <c r="B66" s="8" t="s">
        <v>15</v>
      </c>
      <c r="C66" s="111"/>
      <c r="D66" s="107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3"/>
    </row>
    <row r="67" spans="2:29">
      <c r="B67" s="8" t="s">
        <v>16</v>
      </c>
      <c r="C67" s="111"/>
      <c r="D67" s="25">
        <f t="shared" si="28"/>
        <v>358.06260670924843</v>
      </c>
      <c r="E67" s="19">
        <v>368.89694610623042</v>
      </c>
      <c r="F67" s="19">
        <v>380.31290399045037</v>
      </c>
      <c r="G67" s="19">
        <v>391.6706061192865</v>
      </c>
      <c r="H67" s="19">
        <v>402.97959546778696</v>
      </c>
      <c r="I67" s="19">
        <v>414.0410004595517</v>
      </c>
      <c r="J67" s="19">
        <v>424.66420765466853</v>
      </c>
      <c r="K67" s="19">
        <v>434.78179626104219</v>
      </c>
      <c r="L67" s="19">
        <v>444.35471258239113</v>
      </c>
      <c r="M67" s="19">
        <v>453.35343244861389</v>
      </c>
      <c r="N67" s="19">
        <v>461.76236030478623</v>
      </c>
      <c r="O67" s="19">
        <v>469.62071013746333</v>
      </c>
      <c r="P67" s="19">
        <v>477.048252048341</v>
      </c>
      <c r="Q67" s="19">
        <v>484.08948457033102</v>
      </c>
      <c r="R67" s="19">
        <v>490.72410764649686</v>
      </c>
      <c r="S67" s="19">
        <v>496.93849426782731</v>
      </c>
      <c r="T67" s="19">
        <v>502.72773704484575</v>
      </c>
      <c r="U67" s="19">
        <v>508.09714596829713</v>
      </c>
      <c r="V67" s="19">
        <v>513.05030546223213</v>
      </c>
      <c r="W67" s="19">
        <v>517.58882119819123</v>
      </c>
      <c r="X67" s="19">
        <v>521.71523545959599</v>
      </c>
      <c r="Y67" s="19">
        <v>525.44857344192633</v>
      </c>
      <c r="Z67" s="19">
        <v>528.80876481448615</v>
      </c>
      <c r="AA67" s="19">
        <v>531.80640725878243</v>
      </c>
      <c r="AB67" s="19">
        <v>534.45295581515234</v>
      </c>
      <c r="AC67" s="20">
        <v>536.76044882383451</v>
      </c>
    </row>
    <row r="68" spans="2:29">
      <c r="B68" s="8" t="s">
        <v>17</v>
      </c>
      <c r="C68" s="111"/>
      <c r="D68" s="25">
        <f t="shared" si="28"/>
        <v>16.184105801559706</v>
      </c>
      <c r="E68" s="19">
        <v>17.343859690634556</v>
      </c>
      <c r="F68" s="19">
        <v>18.636989175308031</v>
      </c>
      <c r="G68" s="19">
        <v>20.117960715393686</v>
      </c>
      <c r="H68" s="19">
        <v>21.839107692158358</v>
      </c>
      <c r="I68" s="19">
        <v>23.830650947944822</v>
      </c>
      <c r="J68" s="19">
        <v>26.13243360469475</v>
      </c>
      <c r="K68" s="19">
        <v>28.714527687689365</v>
      </c>
      <c r="L68" s="19">
        <v>31.582805626423834</v>
      </c>
      <c r="M68" s="19">
        <v>34.768127416927371</v>
      </c>
      <c r="N68" s="19">
        <v>38.310299200990414</v>
      </c>
      <c r="O68" s="19">
        <v>42.357909913801834</v>
      </c>
      <c r="P68" s="19">
        <v>47.023506026193445</v>
      </c>
      <c r="Q68" s="19">
        <v>52.374449571317449</v>
      </c>
      <c r="R68" s="19">
        <v>58.490671126981013</v>
      </c>
      <c r="S68" s="19">
        <v>65.455559537979397</v>
      </c>
      <c r="T68" s="19">
        <v>73.16591003685032</v>
      </c>
      <c r="U68" s="19">
        <v>81.648627814536383</v>
      </c>
      <c r="V68" s="19">
        <v>90.91537571926186</v>
      </c>
      <c r="W68" s="19">
        <v>100.97368086053996</v>
      </c>
      <c r="X68" s="19">
        <v>111.85165911024004</v>
      </c>
      <c r="Y68" s="19">
        <v>123.56722696586012</v>
      </c>
      <c r="Z68" s="19">
        <v>136.29150043437429</v>
      </c>
      <c r="AA68" s="19">
        <v>150.01021495683111</v>
      </c>
      <c r="AB68" s="19">
        <v>164.6879139485728</v>
      </c>
      <c r="AC68" s="20">
        <v>180.26617421826947</v>
      </c>
    </row>
    <row r="69" spans="2:29">
      <c r="B69" s="8" t="s">
        <v>18</v>
      </c>
      <c r="C69" s="111"/>
      <c r="D69" s="25">
        <f t="shared" si="28"/>
        <v>297</v>
      </c>
      <c r="E69" s="19">
        <v>304.60476686015113</v>
      </c>
      <c r="F69" s="19">
        <v>312.01837388628752</v>
      </c>
      <c r="G69" s="19">
        <v>319.29113787106996</v>
      </c>
      <c r="H69" s="19">
        <v>326.40669634702874</v>
      </c>
      <c r="I69" s="19">
        <v>333.23977569214424</v>
      </c>
      <c r="J69" s="19">
        <v>339.73380427063154</v>
      </c>
      <c r="K69" s="19">
        <v>345.86266980639721</v>
      </c>
      <c r="L69" s="19">
        <v>351.61964213083917</v>
      </c>
      <c r="M69" s="19">
        <v>357.0051055513045</v>
      </c>
      <c r="N69" s="19">
        <v>362.02392255252033</v>
      </c>
      <c r="O69" s="19">
        <v>366.68239751469548</v>
      </c>
      <c r="P69" s="19">
        <v>370.99204833719915</v>
      </c>
      <c r="Q69" s="19">
        <v>374.96809298654875</v>
      </c>
      <c r="R69" s="19">
        <v>378.62546187716083</v>
      </c>
      <c r="S69" s="19">
        <v>381.98025189454802</v>
      </c>
      <c r="T69" s="19">
        <v>385.0477014962886</v>
      </c>
      <c r="U69" s="19">
        <v>387.84461177033785</v>
      </c>
      <c r="V69" s="19">
        <v>390.38700835200126</v>
      </c>
      <c r="W69" s="19">
        <v>392.69042303860499</v>
      </c>
      <c r="X69" s="19">
        <v>394.76975999892835</v>
      </c>
      <c r="Y69" s="19">
        <v>396.63879447468247</v>
      </c>
      <c r="Z69" s="19">
        <v>398.31233586870871</v>
      </c>
      <c r="AA69" s="19">
        <v>399.80314182143269</v>
      </c>
      <c r="AB69" s="19">
        <v>401.12335468911118</v>
      </c>
      <c r="AC69" s="20">
        <v>402.2844986435025</v>
      </c>
    </row>
    <row r="70" spans="2:29">
      <c r="B70" s="8" t="s">
        <v>19</v>
      </c>
      <c r="C70" s="111"/>
      <c r="D70" s="25">
        <f t="shared" si="28"/>
        <v>270.72252824509587</v>
      </c>
      <c r="E70" s="19">
        <v>278.45531972055824</v>
      </c>
      <c r="F70" s="19">
        <v>287.71251439057517</v>
      </c>
      <c r="G70" s="19">
        <v>297.53697648403329</v>
      </c>
      <c r="H70" s="19">
        <v>307.7537627729817</v>
      </c>
      <c r="I70" s="19">
        <v>318.3338110235515</v>
      </c>
      <c r="J70" s="19">
        <v>329.23679115883726</v>
      </c>
      <c r="K70" s="19">
        <v>340.42085074074203</v>
      </c>
      <c r="L70" s="19">
        <v>351.79618957987066</v>
      </c>
      <c r="M70" s="19">
        <v>363.30376837537858</v>
      </c>
      <c r="N70" s="19">
        <v>374.88709026808442</v>
      </c>
      <c r="O70" s="19">
        <v>386.46604017191203</v>
      </c>
      <c r="P70" s="19">
        <v>397.9524916401939</v>
      </c>
      <c r="Q70" s="19">
        <v>409.25744899072049</v>
      </c>
      <c r="R70" s="19">
        <v>420.30108056645759</v>
      </c>
      <c r="S70" s="19">
        <v>431.01496876653556</v>
      </c>
      <c r="T70" s="19">
        <v>441.3544928224423</v>
      </c>
      <c r="U70" s="19">
        <v>451.28807209636966</v>
      </c>
      <c r="V70" s="19">
        <v>460.78858670586533</v>
      </c>
      <c r="W70" s="19">
        <v>469.83493552747103</v>
      </c>
      <c r="X70" s="19">
        <v>478.36535017215874</v>
      </c>
      <c r="Y70" s="19">
        <v>486.39496548799252</v>
      </c>
      <c r="Z70" s="19">
        <v>493.93486448549237</v>
      </c>
      <c r="AA70" s="19">
        <v>500.98597924906443</v>
      </c>
      <c r="AB70" s="19">
        <v>507.54580068306342</v>
      </c>
      <c r="AC70" s="20">
        <v>513.62129716083166</v>
      </c>
    </row>
    <row r="71" spans="2:29">
      <c r="B71" s="31" t="s">
        <v>20</v>
      </c>
      <c r="C71" s="112"/>
      <c r="D71" s="28">
        <f t="shared" si="28"/>
        <v>170.99390151064148</v>
      </c>
      <c r="E71" s="22">
        <v>177.76827667238896</v>
      </c>
      <c r="F71" s="22">
        <v>185.82590618030687</v>
      </c>
      <c r="G71" s="22">
        <v>194.95962421697271</v>
      </c>
      <c r="H71" s="22">
        <v>205.39988837038101</v>
      </c>
      <c r="I71" s="22">
        <v>216.86258840744981</v>
      </c>
      <c r="J71" s="22">
        <v>229.09251858260214</v>
      </c>
      <c r="K71" s="22">
        <v>241.88066376330573</v>
      </c>
      <c r="L71" s="22">
        <v>255.07342906189135</v>
      </c>
      <c r="M71" s="22">
        <v>268.60909310348126</v>
      </c>
      <c r="N71" s="22">
        <v>282.44880107032816</v>
      </c>
      <c r="O71" s="22">
        <v>296.91733271677799</v>
      </c>
      <c r="P71" s="22">
        <v>312.08561677985176</v>
      </c>
      <c r="Q71" s="22">
        <v>327.81497459458433</v>
      </c>
      <c r="R71" s="22">
        <v>343.98213098347026</v>
      </c>
      <c r="S71" s="22">
        <v>360.45676690565557</v>
      </c>
      <c r="T71" s="22">
        <v>377.06790909396864</v>
      </c>
      <c r="U71" s="22">
        <v>393.67826283491729</v>
      </c>
      <c r="V71" s="22">
        <v>410.16699124732463</v>
      </c>
      <c r="W71" s="22">
        <v>426.33609103624576</v>
      </c>
      <c r="X71" s="22">
        <v>442.10839196508755</v>
      </c>
      <c r="Y71" s="22">
        <v>457.37924610218448</v>
      </c>
      <c r="Z71" s="22">
        <v>472.18404490312673</v>
      </c>
      <c r="AA71" s="22">
        <v>486.44529603993067</v>
      </c>
      <c r="AB71" s="22">
        <v>500.09668086590256</v>
      </c>
      <c r="AC71" s="23">
        <v>513.08351568198816</v>
      </c>
    </row>
    <row r="72" spans="2:29">
      <c r="B72" s="14" t="s">
        <v>88</v>
      </c>
      <c r="C72" s="232"/>
      <c r="D72" s="173">
        <f>D48</f>
        <v>211.70715512116865</v>
      </c>
      <c r="E72" s="173">
        <f t="shared" ref="E72" si="29">SUMPRODUCT(E51:E71,AH$3:AH$23)/AH$24</f>
        <v>217.92227862679209</v>
      </c>
      <c r="F72" s="173">
        <f t="shared" ref="F72" si="30">SUMPRODUCT(F51:F71,AI$3:AI$23)/AI$24</f>
        <v>225.00395816178906</v>
      </c>
      <c r="G72" s="173">
        <f t="shared" ref="G72" si="31">SUMPRODUCT(G51:G71,AJ$3:AJ$23)/AJ$24</f>
        <v>232.11252070907304</v>
      </c>
      <c r="H72" s="173">
        <f t="shared" ref="H72" si="32">SUMPRODUCT(H51:H71,AK$3:AK$23)/AK$24</f>
        <v>238.89104137268041</v>
      </c>
      <c r="I72" s="173">
        <f t="shared" ref="I72" si="33">SUMPRODUCT(I51:I71,AL$3:AL$23)/AL$24</f>
        <v>245.78346678465925</v>
      </c>
      <c r="J72" s="173">
        <f t="shared" ref="J72" si="34">SUMPRODUCT(J51:J71,AM$3:AM$23)/AM$24</f>
        <v>252.71043763067357</v>
      </c>
      <c r="K72" s="173">
        <f t="shared" ref="K72" si="35">SUMPRODUCT(K51:K71,AN$3:AN$23)/AN$24</f>
        <v>259.58339645286355</v>
      </c>
      <c r="L72" s="173">
        <f t="shared" ref="L72" si="36">SUMPRODUCT(L51:L71,AO$3:AO$23)/AO$24</f>
        <v>266.35132523010844</v>
      </c>
      <c r="M72" s="173">
        <f t="shared" ref="M72" si="37">SUMPRODUCT(M51:M71,AP$3:AP$23)/AP$24</f>
        <v>273.14399499865215</v>
      </c>
      <c r="N72" s="173">
        <f t="shared" ref="N72" si="38">SUMPRODUCT(N51:N71,AQ$3:AQ$23)/AQ$24</f>
        <v>280.0103350545528</v>
      </c>
      <c r="O72" s="173">
        <f t="shared" ref="O72" si="39">SUMPRODUCT(O51:O71,AR$3:AR$23)/AR$24</f>
        <v>287.03303145413548</v>
      </c>
      <c r="P72" s="173">
        <f t="shared" ref="P72" si="40">SUMPRODUCT(P51:P71,AS$3:AS$23)/AS$24</f>
        <v>294.24626908019223</v>
      </c>
      <c r="Q72" s="173">
        <f t="shared" ref="Q72" si="41">SUMPRODUCT(Q51:Q71,AT$3:AT$23)/AT$24</f>
        <v>301.56240869667192</v>
      </c>
      <c r="R72" s="173">
        <f t="shared" ref="R72" si="42">SUMPRODUCT(R51:R71,AU$3:AU$23)/AU$24</f>
        <v>308.91544443395276</v>
      </c>
      <c r="S72" s="173">
        <f t="shared" ref="S72" si="43">SUMPRODUCT(S51:S71,AV$3:AV$23)/AV$24</f>
        <v>316.28299137737207</v>
      </c>
      <c r="T72" s="173">
        <f t="shared" ref="T72" si="44">SUMPRODUCT(T51:T71,AW$3:AW$23)/AW$24</f>
        <v>323.63123151782725</v>
      </c>
      <c r="U72" s="173">
        <f t="shared" ref="U72" si="45">SUMPRODUCT(U51:U71,AX$3:AX$23)/AX$24</f>
        <v>330.93291683414617</v>
      </c>
      <c r="V72" s="173">
        <f t="shared" ref="V72" si="46">SUMPRODUCT(V51:V71,AY$3:AY$23)/AY$24</f>
        <v>338.2546311218556</v>
      </c>
      <c r="W72" s="173">
        <f t="shared" ref="W72" si="47">SUMPRODUCT(W51:W71,AZ$3:AZ$23)/AZ$24</f>
        <v>345.81492365931035</v>
      </c>
      <c r="X72" s="173">
        <f t="shared" ref="X72" si="48">SUMPRODUCT(X51:X71,BA$3:BA$23)/BA$24</f>
        <v>353.50669534346025</v>
      </c>
      <c r="Y72" s="173">
        <f t="shared" ref="Y72" si="49">SUMPRODUCT(Y51:Y71,BB$3:BB$23)/BB$24</f>
        <v>361.24576693539927</v>
      </c>
      <c r="Z72" s="173">
        <f t="shared" ref="Z72" si="50">SUMPRODUCT(Z51:Z71,BC$3:BC$23)/BC$24</f>
        <v>368.97496271022487</v>
      </c>
      <c r="AA72" s="173">
        <f t="shared" ref="AA72" si="51">SUMPRODUCT(AA51:AA71,BD$3:BD$23)/BD$24</f>
        <v>376.67050604026571</v>
      </c>
      <c r="AB72" s="173">
        <f t="shared" ref="AB72" si="52">SUMPRODUCT(AB51:AB71,BE$3:BE$23)/BE$24</f>
        <v>384.25676929167361</v>
      </c>
      <c r="AC72" s="174">
        <f t="shared" ref="AC72" si="53">SUMPRODUCT(AC51:AC71,BF$3:BF$23)/BF$24</f>
        <v>391.67521223918715</v>
      </c>
    </row>
    <row r="73" spans="2:29" ht="38.25">
      <c r="B73" s="96" t="s">
        <v>71</v>
      </c>
    </row>
    <row r="74" spans="2:29" ht="15.75">
      <c r="B74" s="147" t="s">
        <v>39</v>
      </c>
      <c r="C74" s="5">
        <v>2009</v>
      </c>
      <c r="D74" s="6">
        <v>2010</v>
      </c>
      <c r="E74" s="6">
        <v>2011</v>
      </c>
      <c r="F74" s="6">
        <v>2012</v>
      </c>
      <c r="G74" s="6">
        <v>2013</v>
      </c>
      <c r="H74" s="6">
        <v>2014</v>
      </c>
      <c r="I74" s="6">
        <v>2015</v>
      </c>
      <c r="J74" s="6">
        <v>2016</v>
      </c>
      <c r="K74" s="6">
        <v>2017</v>
      </c>
      <c r="L74" s="6">
        <v>2018</v>
      </c>
      <c r="M74" s="6">
        <v>2019</v>
      </c>
      <c r="N74" s="6">
        <v>2020</v>
      </c>
      <c r="O74" s="6">
        <v>2021</v>
      </c>
      <c r="P74" s="6">
        <v>2022</v>
      </c>
      <c r="Q74" s="6">
        <v>2023</v>
      </c>
      <c r="R74" s="6">
        <v>2024</v>
      </c>
      <c r="S74" s="6">
        <v>2025</v>
      </c>
      <c r="T74" s="6">
        <v>2026</v>
      </c>
      <c r="U74" s="6">
        <v>2027</v>
      </c>
      <c r="V74" s="6">
        <v>2028</v>
      </c>
      <c r="W74" s="6">
        <v>2029</v>
      </c>
      <c r="X74" s="6">
        <v>2030</v>
      </c>
      <c r="Y74" s="6">
        <v>2031</v>
      </c>
      <c r="Z74" s="6">
        <v>2032</v>
      </c>
      <c r="AA74" s="6">
        <v>2033</v>
      </c>
      <c r="AB74" s="6">
        <v>2034</v>
      </c>
      <c r="AC74" s="7">
        <v>2035</v>
      </c>
    </row>
    <row r="75" spans="2:29">
      <c r="B75" s="5" t="s">
        <v>0</v>
      </c>
      <c r="C75" s="110"/>
      <c r="D75" s="16">
        <f>D51</f>
        <v>690.91944352627615</v>
      </c>
      <c r="E75" s="16">
        <v>693.63327002770041</v>
      </c>
      <c r="F75" s="16">
        <v>695.42461838837778</v>
      </c>
      <c r="G75" s="16">
        <v>696.90475923919121</v>
      </c>
      <c r="H75" s="16">
        <v>698.10759341192079</v>
      </c>
      <c r="I75" s="16">
        <v>699.04234584575659</v>
      </c>
      <c r="J75" s="16">
        <v>699.73474511974996</v>
      </c>
      <c r="K75" s="16">
        <v>700.20207113364484</v>
      </c>
      <c r="L75" s="16">
        <v>700.464204616752</v>
      </c>
      <c r="M75" s="16">
        <v>700.54050619566419</v>
      </c>
      <c r="N75" s="16">
        <v>700.44863423323318</v>
      </c>
      <c r="O75" s="16">
        <v>700.2076130085012</v>
      </c>
      <c r="P75" s="16">
        <v>699.83141384149974</v>
      </c>
      <c r="Q75" s="16">
        <v>699.33236540816131</v>
      </c>
      <c r="R75" s="16">
        <v>698.72057484434799</v>
      </c>
      <c r="S75" s="16">
        <v>698.00646124397247</v>
      </c>
      <c r="T75" s="16">
        <v>697.19960904716072</v>
      </c>
      <c r="U75" s="16">
        <v>696.30875171177024</v>
      </c>
      <c r="V75" s="16">
        <v>695.34177880660559</v>
      </c>
      <c r="W75" s="16">
        <v>694.30581807912745</v>
      </c>
      <c r="X75" s="16">
        <v>693.20754074716433</v>
      </c>
      <c r="Y75" s="16">
        <v>692.05299526383408</v>
      </c>
      <c r="Z75" s="16">
        <v>690.8475716911471</v>
      </c>
      <c r="AA75" s="16">
        <v>689.59629047573162</v>
      </c>
      <c r="AB75" s="16">
        <v>688.30374018806776</v>
      </c>
      <c r="AC75" s="17">
        <v>686.97411410854761</v>
      </c>
    </row>
    <row r="76" spans="2:29">
      <c r="B76" s="8" t="s">
        <v>1</v>
      </c>
      <c r="C76" s="111"/>
      <c r="D76" s="25">
        <f t="shared" ref="D76:D95" si="54">D52</f>
        <v>58.2</v>
      </c>
      <c r="E76" s="19">
        <v>69.15236744119278</v>
      </c>
      <c r="F76" s="19">
        <v>80.574420237920165</v>
      </c>
      <c r="G76" s="19">
        <v>91.909461686287898</v>
      </c>
      <c r="H76" s="19">
        <v>102.45591988172626</v>
      </c>
      <c r="I76" s="19">
        <v>112.79797282291554</v>
      </c>
      <c r="J76" s="19">
        <v>122.96712251743814</v>
      </c>
      <c r="K76" s="19">
        <v>132.8240865297897</v>
      </c>
      <c r="L76" s="19">
        <v>142.31106148655618</v>
      </c>
      <c r="M76" s="19">
        <v>151.71293670415784</v>
      </c>
      <c r="N76" s="19">
        <v>161.14624126469491</v>
      </c>
      <c r="O76" s="19">
        <v>170.7233483477788</v>
      </c>
      <c r="P76" s="19">
        <v>180.49206610239915</v>
      </c>
      <c r="Q76" s="19">
        <v>190.28985768867187</v>
      </c>
      <c r="R76" s="19">
        <v>199.99266983892124</v>
      </c>
      <c r="S76" s="19">
        <v>209.56427662091579</v>
      </c>
      <c r="T76" s="19">
        <v>218.96004089803253</v>
      </c>
      <c r="U76" s="19">
        <v>228.14134193981127</v>
      </c>
      <c r="V76" s="19">
        <v>237.25911552596924</v>
      </c>
      <c r="W76" s="19">
        <v>246.78193455149901</v>
      </c>
      <c r="X76" s="19">
        <v>256.54286756241686</v>
      </c>
      <c r="Y76" s="19">
        <v>266.39448962838395</v>
      </c>
      <c r="Z76" s="19">
        <v>276.31106685803019</v>
      </c>
      <c r="AA76" s="19">
        <v>286.14557762396373</v>
      </c>
      <c r="AB76" s="19">
        <v>295.76281262839098</v>
      </c>
      <c r="AC76" s="20">
        <v>305.0627555224786</v>
      </c>
    </row>
    <row r="77" spans="2:29">
      <c r="B77" s="8" t="s">
        <v>2</v>
      </c>
      <c r="C77" s="111"/>
      <c r="D77" s="25">
        <f t="shared" si="54"/>
        <v>797</v>
      </c>
      <c r="E77" s="19">
        <v>797.09037232473736</v>
      </c>
      <c r="F77" s="19">
        <v>796.57018587263201</v>
      </c>
      <c r="G77" s="19">
        <v>795.54559894704778</v>
      </c>
      <c r="H77" s="19">
        <v>794.08352014645004</v>
      </c>
      <c r="I77" s="19">
        <v>792.23073057349484</v>
      </c>
      <c r="J77" s="19">
        <v>790.0293451846328</v>
      </c>
      <c r="K77" s="19">
        <v>787.51913156146952</v>
      </c>
      <c r="L77" s="19">
        <v>784.73627352392896</v>
      </c>
      <c r="M77" s="19">
        <v>781.71400887200934</v>
      </c>
      <c r="N77" s="19">
        <v>778.48203822513585</v>
      </c>
      <c r="O77" s="19">
        <v>775.06640954985915</v>
      </c>
      <c r="P77" s="19">
        <v>771.49085939565009</v>
      </c>
      <c r="Q77" s="19">
        <v>767.77688123447103</v>
      </c>
      <c r="R77" s="19">
        <v>763.94368573313534</v>
      </c>
      <c r="S77" s="19">
        <v>760.00833797138375</v>
      </c>
      <c r="T77" s="19">
        <v>755.98602580952331</v>
      </c>
      <c r="U77" s="19">
        <v>751.89040819132902</v>
      </c>
      <c r="V77" s="19">
        <v>747.73365023263671</v>
      </c>
      <c r="W77" s="19">
        <v>743.52660053105126</v>
      </c>
      <c r="X77" s="19">
        <v>739.27897009161541</v>
      </c>
      <c r="Y77" s="19">
        <v>734.99931668395641</v>
      </c>
      <c r="Z77" s="19">
        <v>730.69521445571297</v>
      </c>
      <c r="AA77" s="19">
        <v>726.3734352877633</v>
      </c>
      <c r="AB77" s="19">
        <v>722.03997234085466</v>
      </c>
      <c r="AC77" s="20">
        <v>717.7001189145102</v>
      </c>
    </row>
    <row r="78" spans="2:29">
      <c r="B78" s="8" t="s">
        <v>3</v>
      </c>
      <c r="C78" s="111"/>
      <c r="D78" s="25">
        <f t="shared" si="54"/>
        <v>356.89147081929752</v>
      </c>
      <c r="E78" s="19">
        <v>361.70441541119288</v>
      </c>
      <c r="F78" s="19">
        <v>365.27977961475369</v>
      </c>
      <c r="G78" s="19">
        <v>368.42782551477245</v>
      </c>
      <c r="H78" s="19">
        <v>371.18939297866484</v>
      </c>
      <c r="I78" s="19">
        <v>373.5778047335761</v>
      </c>
      <c r="J78" s="19">
        <v>375.60604636564568</v>
      </c>
      <c r="K78" s="19">
        <v>377.2941334930722</v>
      </c>
      <c r="L78" s="19">
        <v>378.66454755959154</v>
      </c>
      <c r="M78" s="19">
        <v>379.74131205181749</v>
      </c>
      <c r="N78" s="19">
        <v>380.54787117732712</v>
      </c>
      <c r="O78" s="19">
        <v>381.10653501857581</v>
      </c>
      <c r="P78" s="19">
        <v>381.43888532972829</v>
      </c>
      <c r="Q78" s="19">
        <v>381.56543292806742</v>
      </c>
      <c r="R78" s="19">
        <v>381.50548649252164</v>
      </c>
      <c r="S78" s="19">
        <v>381.27708065865158</v>
      </c>
      <c r="T78" s="19">
        <v>380.89695139165877</v>
      </c>
      <c r="U78" s="19">
        <v>380.38053162850161</v>
      </c>
      <c r="V78" s="19">
        <v>379.74172972604913</v>
      </c>
      <c r="W78" s="19">
        <v>378.99350115189895</v>
      </c>
      <c r="X78" s="19">
        <v>378.14784372406109</v>
      </c>
      <c r="Y78" s="19">
        <v>377.21536051396367</v>
      </c>
      <c r="Z78" s="19">
        <v>376.19538060247964</v>
      </c>
      <c r="AA78" s="19">
        <v>375.09600402253153</v>
      </c>
      <c r="AB78" s="19">
        <v>373.92463954672166</v>
      </c>
      <c r="AC78" s="20">
        <v>372.68805787125456</v>
      </c>
    </row>
    <row r="79" spans="2:29">
      <c r="B79" s="8" t="s">
        <v>4</v>
      </c>
      <c r="C79" s="111"/>
      <c r="D79" s="107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3"/>
    </row>
    <row r="80" spans="2:29">
      <c r="B80" s="8" t="s">
        <v>5</v>
      </c>
      <c r="C80" s="111"/>
      <c r="D80" s="107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3"/>
    </row>
    <row r="81" spans="2:29">
      <c r="B81" s="8" t="s">
        <v>6</v>
      </c>
      <c r="C81" s="111"/>
      <c r="D81" s="25">
        <f t="shared" si="54"/>
        <v>178.05851704132021</v>
      </c>
      <c r="E81" s="19">
        <v>183.2287061973166</v>
      </c>
      <c r="F81" s="19">
        <v>188.847572617049</v>
      </c>
      <c r="G81" s="19">
        <v>195.29948118174391</v>
      </c>
      <c r="H81" s="19">
        <v>202.12192902034701</v>
      </c>
      <c r="I81" s="19">
        <v>209.2839903178176</v>
      </c>
      <c r="J81" s="19">
        <v>216.89029979016451</v>
      </c>
      <c r="K81" s="19">
        <v>224.80376275311741</v>
      </c>
      <c r="L81" s="19">
        <v>232.90851507079256</v>
      </c>
      <c r="M81" s="19">
        <v>241.18615889844185</v>
      </c>
      <c r="N81" s="19">
        <v>249.49822444720354</v>
      </c>
      <c r="O81" s="19">
        <v>257.77955213995801</v>
      </c>
      <c r="P81" s="19">
        <v>265.95578207844983</v>
      </c>
      <c r="Q81" s="19">
        <v>274.02253780964128</v>
      </c>
      <c r="R81" s="19">
        <v>281.90486384505238</v>
      </c>
      <c r="S81" s="19">
        <v>289.57585943975573</v>
      </c>
      <c r="T81" s="19">
        <v>297.03652268725619</v>
      </c>
      <c r="U81" s="19">
        <v>304.20722857752435</v>
      </c>
      <c r="V81" s="19">
        <v>311.06596353967547</v>
      </c>
      <c r="W81" s="19">
        <v>317.56576037877358</v>
      </c>
      <c r="X81" s="19">
        <v>323.69427944370852</v>
      </c>
      <c r="Y81" s="19">
        <v>329.40853214392064</v>
      </c>
      <c r="Z81" s="19">
        <v>334.69746420112079</v>
      </c>
      <c r="AA81" s="19">
        <v>339.55462513970184</v>
      </c>
      <c r="AB81" s="19">
        <v>343.97858255297626</v>
      </c>
      <c r="AC81" s="20">
        <v>347.97246439142936</v>
      </c>
    </row>
    <row r="82" spans="2:29">
      <c r="B82" s="8" t="s">
        <v>7</v>
      </c>
      <c r="C82" s="111"/>
      <c r="D82" s="25">
        <f t="shared" si="54"/>
        <v>62.351374428164867</v>
      </c>
      <c r="E82" s="19">
        <v>70.468277542962809</v>
      </c>
      <c r="F82" s="19">
        <v>76.825016436566585</v>
      </c>
      <c r="G82" s="19">
        <v>83.578661491318485</v>
      </c>
      <c r="H82" s="19">
        <v>90.56959529663277</v>
      </c>
      <c r="I82" s="19">
        <v>97.781993323841448</v>
      </c>
      <c r="J82" s="19">
        <v>105.21089805914541</v>
      </c>
      <c r="K82" s="19">
        <v>112.85565465809239</v>
      </c>
      <c r="L82" s="19">
        <v>120.71522336636484</v>
      </c>
      <c r="M82" s="19">
        <v>128.78580335959509</v>
      </c>
      <c r="N82" s="19">
        <v>137.0603163876186</v>
      </c>
      <c r="O82" s="19">
        <v>145.52562752167978</v>
      </c>
      <c r="P82" s="19">
        <v>154.16709989019856</v>
      </c>
      <c r="Q82" s="19">
        <v>162.96748845279564</v>
      </c>
      <c r="R82" s="19">
        <v>171.9090443027012</v>
      </c>
      <c r="S82" s="19">
        <v>180.9680862492186</v>
      </c>
      <c r="T82" s="19">
        <v>190.11694225970058</v>
      </c>
      <c r="U82" s="19">
        <v>199.3250117041494</v>
      </c>
      <c r="V82" s="19">
        <v>208.55896394593123</v>
      </c>
      <c r="W82" s="19">
        <v>217.78310920533551</v>
      </c>
      <c r="X82" s="19">
        <v>226.96003065906456</v>
      </c>
      <c r="Y82" s="19">
        <v>236.05147757633924</v>
      </c>
      <c r="Z82" s="19">
        <v>245.00838261050933</v>
      </c>
      <c r="AA82" s="19">
        <v>253.79274358330684</v>
      </c>
      <c r="AB82" s="19">
        <v>262.36759474769923</v>
      </c>
      <c r="AC82" s="20">
        <v>270.69729728884784</v>
      </c>
    </row>
    <row r="83" spans="2:29">
      <c r="B83" s="8" t="s">
        <v>8</v>
      </c>
      <c r="C83" s="111"/>
      <c r="D83" s="25">
        <f t="shared" si="54"/>
        <v>265.316585566068</v>
      </c>
      <c r="E83" s="19">
        <v>269.95778348873614</v>
      </c>
      <c r="F83" s="19">
        <v>274.81937899429977</v>
      </c>
      <c r="G83" s="19">
        <v>280.23405268559532</v>
      </c>
      <c r="H83" s="19">
        <v>286.32715490752616</v>
      </c>
      <c r="I83" s="19">
        <v>292.76393285153068</v>
      </c>
      <c r="J83" s="19">
        <v>299.50637983692116</v>
      </c>
      <c r="K83" s="19">
        <v>306.42260003421222</v>
      </c>
      <c r="L83" s="19">
        <v>313.48227085645021</v>
      </c>
      <c r="M83" s="19">
        <v>320.66078178918178</v>
      </c>
      <c r="N83" s="19">
        <v>327.88491088957272</v>
      </c>
      <c r="O83" s="19">
        <v>335.14981768977259</v>
      </c>
      <c r="P83" s="19">
        <v>342.37768259971756</v>
      </c>
      <c r="Q83" s="19">
        <v>349.51354376354305</v>
      </c>
      <c r="R83" s="19">
        <v>356.53495334239113</v>
      </c>
      <c r="S83" s="19">
        <v>363.41871104660197</v>
      </c>
      <c r="T83" s="19">
        <v>370.13160178722325</v>
      </c>
      <c r="U83" s="19">
        <v>376.63684378098549</v>
      </c>
      <c r="V83" s="19">
        <v>382.89256604074234</v>
      </c>
      <c r="W83" s="19">
        <v>388.90775555355799</v>
      </c>
      <c r="X83" s="19">
        <v>394.65765193255487</v>
      </c>
      <c r="Y83" s="19">
        <v>400.12803237467909</v>
      </c>
      <c r="Z83" s="19">
        <v>405.3032097592623</v>
      </c>
      <c r="AA83" s="19">
        <v>410.17860912584371</v>
      </c>
      <c r="AB83" s="19">
        <v>414.74105158642487</v>
      </c>
      <c r="AC83" s="20">
        <v>418.98817150602457</v>
      </c>
    </row>
    <row r="84" spans="2:29">
      <c r="B84" s="8" t="s">
        <v>9</v>
      </c>
      <c r="C84" s="111"/>
      <c r="D84" s="25">
        <f t="shared" si="54"/>
        <v>591.14237496432474</v>
      </c>
      <c r="E84" s="19">
        <v>593.70437651316684</v>
      </c>
      <c r="F84" s="19">
        <v>596.85191523251137</v>
      </c>
      <c r="G84" s="19">
        <v>599.4478335021613</v>
      </c>
      <c r="H84" s="19">
        <v>601.54555903867652</v>
      </c>
      <c r="I84" s="19">
        <v>603.15105123507942</v>
      </c>
      <c r="J84" s="19">
        <v>604.30788727822073</v>
      </c>
      <c r="K84" s="19">
        <v>605.05348274323342</v>
      </c>
      <c r="L84" s="19">
        <v>605.42330735948269</v>
      </c>
      <c r="M84" s="19">
        <v>605.45006883223311</v>
      </c>
      <c r="N84" s="19">
        <v>605.16092197679961</v>
      </c>
      <c r="O84" s="19">
        <v>604.58700166209849</v>
      </c>
      <c r="P84" s="19">
        <v>603.75601042794017</v>
      </c>
      <c r="Q84" s="19">
        <v>602.69530517315593</v>
      </c>
      <c r="R84" s="19">
        <v>601.42632516432082</v>
      </c>
      <c r="S84" s="19">
        <v>599.97071871842559</v>
      </c>
      <c r="T84" s="19">
        <v>598.35090073371236</v>
      </c>
      <c r="U84" s="19">
        <v>596.58402385105944</v>
      </c>
      <c r="V84" s="19">
        <v>594.68719695802042</v>
      </c>
      <c r="W84" s="19">
        <v>592.67481803189446</v>
      </c>
      <c r="X84" s="19">
        <v>590.55939139869133</v>
      </c>
      <c r="Y84" s="19">
        <v>588.34622807735582</v>
      </c>
      <c r="Z84" s="19">
        <v>586.04804976482319</v>
      </c>
      <c r="AA84" s="19">
        <v>583.67290262925883</v>
      </c>
      <c r="AB84" s="19">
        <v>581.22824045358334</v>
      </c>
      <c r="AC84" s="20">
        <v>578.72123862214778</v>
      </c>
    </row>
    <row r="85" spans="2:29">
      <c r="B85" s="8" t="s">
        <v>10</v>
      </c>
      <c r="C85" s="111"/>
      <c r="D85" s="25">
        <f t="shared" si="54"/>
        <v>711.49104068206987</v>
      </c>
      <c r="E85" s="19">
        <v>707.31756766042815</v>
      </c>
      <c r="F85" s="19">
        <v>703.49272466459945</v>
      </c>
      <c r="G85" s="19">
        <v>700.02950996170523</v>
      </c>
      <c r="H85" s="19">
        <v>696.85383082468172</v>
      </c>
      <c r="I85" s="19">
        <v>693.95895362752412</v>
      </c>
      <c r="J85" s="19">
        <v>691.25191277792976</v>
      </c>
      <c r="K85" s="19">
        <v>688.7118826059608</v>
      </c>
      <c r="L85" s="19">
        <v>686.28350762356729</v>
      </c>
      <c r="M85" s="19">
        <v>683.94117929759352</v>
      </c>
      <c r="N85" s="19">
        <v>681.66620180834798</v>
      </c>
      <c r="O85" s="19">
        <v>679.47269688748054</v>
      </c>
      <c r="P85" s="19">
        <v>677.34873251866884</v>
      </c>
      <c r="Q85" s="19">
        <v>675.27872234642075</v>
      </c>
      <c r="R85" s="19">
        <v>673.24926651255987</v>
      </c>
      <c r="S85" s="19">
        <v>671.24840822494025</v>
      </c>
      <c r="T85" s="19">
        <v>669.26622137014238</v>
      </c>
      <c r="U85" s="19">
        <v>667.29458199373391</v>
      </c>
      <c r="V85" s="19">
        <v>665.32674988153542</v>
      </c>
      <c r="W85" s="19">
        <v>663.3555139724474</v>
      </c>
      <c r="X85" s="19">
        <v>661.37615348964653</v>
      </c>
      <c r="Y85" s="19">
        <v>659.38660584628451</v>
      </c>
      <c r="Z85" s="19">
        <v>657.38777686166327</v>
      </c>
      <c r="AA85" s="19">
        <v>655.37730765261301</v>
      </c>
      <c r="AB85" s="19">
        <v>653.35337246957988</v>
      </c>
      <c r="AC85" s="20">
        <v>651.31461021885514</v>
      </c>
    </row>
    <row r="86" spans="2:29">
      <c r="B86" s="8" t="s">
        <v>11</v>
      </c>
      <c r="C86" s="111"/>
      <c r="D86" s="25">
        <f t="shared" si="54"/>
        <v>77.47974039857705</v>
      </c>
      <c r="E86" s="19">
        <v>78.739422995671177</v>
      </c>
      <c r="F86" s="19">
        <v>80.025915481643921</v>
      </c>
      <c r="G86" s="19">
        <v>81.322253772000764</v>
      </c>
      <c r="H86" s="19">
        <v>82.233346642326126</v>
      </c>
      <c r="I86" s="19">
        <v>84.745324332329119</v>
      </c>
      <c r="J86" s="19">
        <v>87.936047617350724</v>
      </c>
      <c r="K86" s="19">
        <v>91.761973759664258</v>
      </c>
      <c r="L86" s="19">
        <v>96.071593093052968</v>
      </c>
      <c r="M86" s="19">
        <v>100.79087808443275</v>
      </c>
      <c r="N86" s="19">
        <v>105.89642566299565</v>
      </c>
      <c r="O86" s="19">
        <v>111.56137097712744</v>
      </c>
      <c r="P86" s="19">
        <v>117.86533033156319</v>
      </c>
      <c r="Q86" s="19">
        <v>124.79359407999296</v>
      </c>
      <c r="R86" s="19">
        <v>132.34065475937845</v>
      </c>
      <c r="S86" s="19">
        <v>140.49540605398633</v>
      </c>
      <c r="T86" s="19">
        <v>149.23947345592893</v>
      </c>
      <c r="U86" s="19">
        <v>158.54203365602001</v>
      </c>
      <c r="V86" s="19">
        <v>168.37194107856917</v>
      </c>
      <c r="W86" s="19">
        <v>178.65004786983494</v>
      </c>
      <c r="X86" s="19">
        <v>189.16371462280105</v>
      </c>
      <c r="Y86" s="19">
        <v>199.8173359913921</v>
      </c>
      <c r="Z86" s="19">
        <v>210.75594785604761</v>
      </c>
      <c r="AA86" s="19">
        <v>221.90555929185211</v>
      </c>
      <c r="AB86" s="19">
        <v>233.19029825879235</v>
      </c>
      <c r="AC86" s="20">
        <v>244.53377205863782</v>
      </c>
    </row>
    <row r="87" spans="2:29">
      <c r="B87" s="8" t="s">
        <v>12</v>
      </c>
      <c r="C87" s="111"/>
      <c r="D87" s="25">
        <f t="shared" si="54"/>
        <v>32.148910270195387</v>
      </c>
      <c r="E87" s="19">
        <v>31.599581086251863</v>
      </c>
      <c r="F87" s="19">
        <v>31.229547482400879</v>
      </c>
      <c r="G87" s="19">
        <v>31.043337506871641</v>
      </c>
      <c r="H87" s="19">
        <v>31.038813874379226</v>
      </c>
      <c r="I87" s="19">
        <v>31.202019776197204</v>
      </c>
      <c r="J87" s="19">
        <v>31.531754748696017</v>
      </c>
      <c r="K87" s="19">
        <v>32.027198435677825</v>
      </c>
      <c r="L87" s="19">
        <v>32.685229203982011</v>
      </c>
      <c r="M87" s="19">
        <v>33.506690037948694</v>
      </c>
      <c r="N87" s="19">
        <v>34.493640246673536</v>
      </c>
      <c r="O87" s="19">
        <v>35.629423515688586</v>
      </c>
      <c r="P87" s="19">
        <v>36.907890755846161</v>
      </c>
      <c r="Q87" s="19">
        <v>38.327543954221149</v>
      </c>
      <c r="R87" s="19">
        <v>39.887494487693672</v>
      </c>
      <c r="S87" s="19">
        <v>41.586577130161153</v>
      </c>
      <c r="T87" s="19">
        <v>43.424202429635692</v>
      </c>
      <c r="U87" s="19">
        <v>45.387448582884296</v>
      </c>
      <c r="V87" s="19">
        <v>47.473383831046519</v>
      </c>
      <c r="W87" s="19">
        <v>49.683217914672525</v>
      </c>
      <c r="X87" s="19">
        <v>52.02559824776182</v>
      </c>
      <c r="Y87" s="19">
        <v>54.502704083366865</v>
      </c>
      <c r="Z87" s="19">
        <v>57.120664990418227</v>
      </c>
      <c r="AA87" s="19">
        <v>59.879253740553125</v>
      </c>
      <c r="AB87" s="19">
        <v>62.777767365095421</v>
      </c>
      <c r="AC87" s="20">
        <v>65.814979651928354</v>
      </c>
    </row>
    <row r="88" spans="2:29">
      <c r="B88" s="8" t="s">
        <v>13</v>
      </c>
      <c r="C88" s="111"/>
      <c r="D88" s="25">
        <f t="shared" si="54"/>
        <v>580.90788907504179</v>
      </c>
      <c r="E88" s="19">
        <v>579.68171767502554</v>
      </c>
      <c r="F88" s="19">
        <v>578.80267558522075</v>
      </c>
      <c r="G88" s="19">
        <v>577.96418946081781</v>
      </c>
      <c r="H88" s="19">
        <v>577.18998689068678</v>
      </c>
      <c r="I88" s="19">
        <v>576.44113817087384</v>
      </c>
      <c r="J88" s="19">
        <v>575.65138612695114</v>
      </c>
      <c r="K88" s="19">
        <v>574.79631948761107</v>
      </c>
      <c r="L88" s="19">
        <v>573.87383177980223</v>
      </c>
      <c r="M88" s="19">
        <v>572.890198093442</v>
      </c>
      <c r="N88" s="19">
        <v>571.85090720688402</v>
      </c>
      <c r="O88" s="19">
        <v>570.7578264035692</v>
      </c>
      <c r="P88" s="19">
        <v>569.61385198277014</v>
      </c>
      <c r="Q88" s="19">
        <v>568.42240585169236</v>
      </c>
      <c r="R88" s="19">
        <v>567.18695450821167</v>
      </c>
      <c r="S88" s="19">
        <v>565.91035704543799</v>
      </c>
      <c r="T88" s="19">
        <v>564.59542855541747</v>
      </c>
      <c r="U88" s="19">
        <v>563.24519512514098</v>
      </c>
      <c r="V88" s="19">
        <v>561.86215018493772</v>
      </c>
      <c r="W88" s="19">
        <v>560.44787498250389</v>
      </c>
      <c r="X88" s="19">
        <v>559.00401460977218</v>
      </c>
      <c r="Y88" s="19">
        <v>557.53258622025305</v>
      </c>
      <c r="Z88" s="19">
        <v>556.03586152544506</v>
      </c>
      <c r="AA88" s="19">
        <v>554.51540949230707</v>
      </c>
      <c r="AB88" s="19">
        <v>552.97268369409039</v>
      </c>
      <c r="AC88" s="20">
        <v>551.4090277792119</v>
      </c>
    </row>
    <row r="89" spans="2:29">
      <c r="B89" s="8" t="s">
        <v>14</v>
      </c>
      <c r="C89" s="111"/>
      <c r="D89" s="107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3"/>
    </row>
    <row r="90" spans="2:29">
      <c r="B90" s="8" t="s">
        <v>15</v>
      </c>
      <c r="C90" s="111"/>
      <c r="D90" s="107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3"/>
    </row>
    <row r="91" spans="2:29">
      <c r="B91" s="8" t="s">
        <v>16</v>
      </c>
      <c r="C91" s="111"/>
      <c r="D91" s="25">
        <f t="shared" si="54"/>
        <v>358.06260670924843</v>
      </c>
      <c r="E91" s="19">
        <v>367.51595647258483</v>
      </c>
      <c r="F91" s="19">
        <v>378.33415081089942</v>
      </c>
      <c r="G91" s="19">
        <v>388.93565587492253</v>
      </c>
      <c r="H91" s="19">
        <v>399.34069386743425</v>
      </c>
      <c r="I91" s="19">
        <v>409.3658603169859</v>
      </c>
      <c r="J91" s="19">
        <v>418.83727212473974</v>
      </c>
      <c r="K91" s="19">
        <v>427.70126623668193</v>
      </c>
      <c r="L91" s="19">
        <v>435.93149230378623</v>
      </c>
      <c r="M91" s="19">
        <v>443.51047307007423</v>
      </c>
      <c r="N91" s="19">
        <v>450.43372291996684</v>
      </c>
      <c r="O91" s="19">
        <v>456.7483775997627</v>
      </c>
      <c r="P91" s="19">
        <v>462.57678177067282</v>
      </c>
      <c r="Q91" s="19">
        <v>467.96853736636143</v>
      </c>
      <c r="R91" s="19">
        <v>472.91145756182652</v>
      </c>
      <c r="S91" s="19">
        <v>477.39938236675124</v>
      </c>
      <c r="T91" s="19">
        <v>481.43402123548378</v>
      </c>
      <c r="U91" s="19">
        <v>485.02627411799199</v>
      </c>
      <c r="V91" s="19">
        <v>488.18508795593891</v>
      </c>
      <c r="W91" s="19">
        <v>490.91726642792594</v>
      </c>
      <c r="X91" s="19">
        <v>493.23020332615437</v>
      </c>
      <c r="Y91" s="19">
        <v>495.1461256098321</v>
      </c>
      <c r="Z91" s="19">
        <v>496.68769432650578</v>
      </c>
      <c r="AA91" s="19">
        <v>497.86871155566649</v>
      </c>
      <c r="AB91" s="19">
        <v>498.70349033247493</v>
      </c>
      <c r="AC91" s="20">
        <v>499.20659887159684</v>
      </c>
    </row>
    <row r="92" spans="2:29">
      <c r="B92" s="8" t="s">
        <v>17</v>
      </c>
      <c r="C92" s="111"/>
      <c r="D92" s="25">
        <f t="shared" si="54"/>
        <v>16.184105801559706</v>
      </c>
      <c r="E92" s="19">
        <v>17.32643510031934</v>
      </c>
      <c r="F92" s="19">
        <v>18.609233185175398</v>
      </c>
      <c r="G92" s="19">
        <v>20.073254511160208</v>
      </c>
      <c r="H92" s="19">
        <v>21.769789627852433</v>
      </c>
      <c r="I92" s="19">
        <v>23.727884917368304</v>
      </c>
      <c r="J92" s="19">
        <v>25.985879101176739</v>
      </c>
      <c r="K92" s="19">
        <v>28.513027598250424</v>
      </c>
      <c r="L92" s="19">
        <v>31.313953433784292</v>
      </c>
      <c r="M92" s="19">
        <v>34.417760638237965</v>
      </c>
      <c r="N92" s="19">
        <v>37.862107701488107</v>
      </c>
      <c r="O92" s="19">
        <v>41.790884042658199</v>
      </c>
      <c r="P92" s="19">
        <v>46.311837437559056</v>
      </c>
      <c r="Q92" s="19">
        <v>51.487918369294967</v>
      </c>
      <c r="R92" s="19">
        <v>57.393809923312482</v>
      </c>
      <c r="S92" s="19">
        <v>64.10698133194056</v>
      </c>
      <c r="T92" s="19">
        <v>71.523450891631654</v>
      </c>
      <c r="U92" s="19">
        <v>79.665566750590429</v>
      </c>
      <c r="V92" s="19">
        <v>88.540684977239124</v>
      </c>
      <c r="W92" s="19">
        <v>98.151971838337289</v>
      </c>
      <c r="X92" s="19">
        <v>108.52221741273443</v>
      </c>
      <c r="Y92" s="19">
        <v>119.66412477796689</v>
      </c>
      <c r="Z92" s="19">
        <v>131.73681009739579</v>
      </c>
      <c r="AA92" s="19">
        <v>144.72101829960596</v>
      </c>
      <c r="AB92" s="19">
        <v>158.5771597931417</v>
      </c>
      <c r="AC92" s="20">
        <v>173.2437968339199</v>
      </c>
    </row>
    <row r="93" spans="2:29">
      <c r="B93" s="8" t="s">
        <v>18</v>
      </c>
      <c r="C93" s="111"/>
      <c r="D93" s="25">
        <f t="shared" si="54"/>
        <v>297</v>
      </c>
      <c r="E93" s="19">
        <v>304.54746717113164</v>
      </c>
      <c r="F93" s="19">
        <v>311.86471723008469</v>
      </c>
      <c r="G93" s="19">
        <v>319.00494219045697</v>
      </c>
      <c r="H93" s="19">
        <v>325.95460861781481</v>
      </c>
      <c r="I93" s="19">
        <v>332.59174882634608</v>
      </c>
      <c r="J93" s="19">
        <v>338.86284092460352</v>
      </c>
      <c r="K93" s="19">
        <v>344.744570550932</v>
      </c>
      <c r="L93" s="19">
        <v>350.23274142504948</v>
      </c>
      <c r="M93" s="19">
        <v>355.33006939546829</v>
      </c>
      <c r="N93" s="19">
        <v>360.04356072771412</v>
      </c>
      <c r="O93" s="19">
        <v>364.38150922603018</v>
      </c>
      <c r="P93" s="19">
        <v>368.35722013443228</v>
      </c>
      <c r="Q93" s="19">
        <v>371.98750739145953</v>
      </c>
      <c r="R93" s="19">
        <v>375.28876405012926</v>
      </c>
      <c r="S93" s="19">
        <v>378.27840052022117</v>
      </c>
      <c r="T93" s="19">
        <v>380.97285964229172</v>
      </c>
      <c r="U93" s="19">
        <v>383.39000119050587</v>
      </c>
      <c r="V93" s="19">
        <v>385.54681096496222</v>
      </c>
      <c r="W93" s="19">
        <v>387.45968502621952</v>
      </c>
      <c r="X93" s="19">
        <v>389.1443057668568</v>
      </c>
      <c r="Y93" s="19">
        <v>390.61515963342146</v>
      </c>
      <c r="Z93" s="19">
        <v>391.88765537397757</v>
      </c>
      <c r="AA93" s="19">
        <v>392.97511677458959</v>
      </c>
      <c r="AB93" s="19">
        <v>393.89019240552193</v>
      </c>
      <c r="AC93" s="20">
        <v>394.64485824809623</v>
      </c>
    </row>
    <row r="94" spans="2:29">
      <c r="B94" s="8" t="s">
        <v>19</v>
      </c>
      <c r="C94" s="111"/>
      <c r="D94" s="25">
        <f t="shared" si="54"/>
        <v>270.72252824509587</v>
      </c>
      <c r="E94" s="19">
        <v>278.64902237806422</v>
      </c>
      <c r="F94" s="19">
        <v>287.97596594244902</v>
      </c>
      <c r="G94" s="19">
        <v>297.89603925071196</v>
      </c>
      <c r="H94" s="19">
        <v>308.23380387520797</v>
      </c>
      <c r="I94" s="19">
        <v>318.96002330978803</v>
      </c>
      <c r="J94" s="19">
        <v>330.03411739107531</v>
      </c>
      <c r="K94" s="19">
        <v>341.41389905574607</v>
      </c>
      <c r="L94" s="19">
        <v>353.0091438257802</v>
      </c>
      <c r="M94" s="19">
        <v>364.76029688999711</v>
      </c>
      <c r="N94" s="19">
        <v>376.61025651864566</v>
      </c>
      <c r="O94" s="19">
        <v>388.47821842162864</v>
      </c>
      <c r="P94" s="19">
        <v>400.27529045555565</v>
      </c>
      <c r="Q94" s="19">
        <v>411.91164497160781</v>
      </c>
      <c r="R94" s="19">
        <v>423.30656418896206</v>
      </c>
      <c r="S94" s="19">
        <v>434.39066592172946</v>
      </c>
      <c r="T94" s="19">
        <v>445.11838397080174</v>
      </c>
      <c r="U94" s="19">
        <v>455.45721273403433</v>
      </c>
      <c r="V94" s="19">
        <v>465.37906933905009</v>
      </c>
      <c r="W94" s="19">
        <v>474.86190581481361</v>
      </c>
      <c r="X94" s="19">
        <v>483.84303569429443</v>
      </c>
      <c r="Y94" s="19">
        <v>492.3361001638238</v>
      </c>
      <c r="Z94" s="19">
        <v>500.35164798971277</v>
      </c>
      <c r="AA94" s="19">
        <v>507.88980135507092</v>
      </c>
      <c r="AB94" s="19">
        <v>514.94734141643823</v>
      </c>
      <c r="AC94" s="20">
        <v>521.53065290490088</v>
      </c>
    </row>
    <row r="95" spans="2:29">
      <c r="B95" s="31" t="s">
        <v>20</v>
      </c>
      <c r="C95" s="112"/>
      <c r="D95" s="28">
        <f t="shared" si="54"/>
        <v>170.99390151064148</v>
      </c>
      <c r="E95" s="22">
        <v>177.64657647739128</v>
      </c>
      <c r="F95" s="22">
        <v>185.58507820027032</v>
      </c>
      <c r="G95" s="22">
        <v>194.51543054721608</v>
      </c>
      <c r="H95" s="22">
        <v>204.66131281288236</v>
      </c>
      <c r="I95" s="22">
        <v>215.73668888394161</v>
      </c>
      <c r="J95" s="22">
        <v>227.48615758358051</v>
      </c>
      <c r="K95" s="22">
        <v>239.70159177099845</v>
      </c>
      <c r="L95" s="22">
        <v>252.23063448622253</v>
      </c>
      <c r="M95" s="22">
        <v>265.01152609150193</v>
      </c>
      <c r="N95" s="22">
        <v>278.00507836317905</v>
      </c>
      <c r="O95" s="22">
        <v>291.52386246778656</v>
      </c>
      <c r="P95" s="22">
        <v>305.63262133953742</v>
      </c>
      <c r="Q95" s="22">
        <v>320.19385398646949</v>
      </c>
      <c r="R95" s="22">
        <v>335.08589644152312</v>
      </c>
      <c r="S95" s="22">
        <v>350.18134580215428</v>
      </c>
      <c r="T95" s="22">
        <v>365.31519553645029</v>
      </c>
      <c r="U95" s="22">
        <v>380.35589351341781</v>
      </c>
      <c r="V95" s="22">
        <v>395.18868719700919</v>
      </c>
      <c r="W95" s="22">
        <v>409.62718689815125</v>
      </c>
      <c r="X95" s="22">
        <v>423.60041788878408</v>
      </c>
      <c r="Y95" s="22">
        <v>437.01244823349293</v>
      </c>
      <c r="Z95" s="22">
        <v>449.89917277470909</v>
      </c>
      <c r="AA95" s="22">
        <v>462.19118247249168</v>
      </c>
      <c r="AB95" s="22">
        <v>473.83023631132272</v>
      </c>
      <c r="AC95" s="23">
        <v>484.76956489201564</v>
      </c>
    </row>
    <row r="96" spans="2:29">
      <c r="B96" s="14" t="s">
        <v>88</v>
      </c>
      <c r="C96" s="231"/>
      <c r="D96" s="173">
        <f>D72</f>
        <v>211.70715512116865</v>
      </c>
      <c r="E96" s="173">
        <f t="shared" ref="E96" si="55">SUMPRODUCT(E75:E95,AH$3:AH$23)/AH$24</f>
        <v>217.84702306491414</v>
      </c>
      <c r="F96" s="173">
        <f t="shared" ref="F96" si="56">SUMPRODUCT(F75:F95,AI$3:AI$23)/AI$24</f>
        <v>224.81043633686571</v>
      </c>
      <c r="G96" s="173">
        <f t="shared" ref="G96" si="57">SUMPRODUCT(G75:G95,AJ$3:AJ$23)/AJ$24</f>
        <v>231.74174945950145</v>
      </c>
      <c r="H96" s="173">
        <f t="shared" ref="H96" si="58">SUMPRODUCT(H75:H95,AK$3:AK$23)/AK$24</f>
        <v>238.2902040811455</v>
      </c>
      <c r="I96" s="173">
        <f t="shared" ref="I96" si="59">SUMPRODUCT(I75:I95,AL$3:AL$23)/AL$24</f>
        <v>244.89792938684164</v>
      </c>
      <c r="J96" s="173">
        <f t="shared" ref="J96" si="60">SUMPRODUCT(J75:J95,AM$3:AM$23)/AM$24</f>
        <v>251.48803321045801</v>
      </c>
      <c r="K96" s="173">
        <f t="shared" ref="K96" si="61">SUMPRODUCT(K75:K95,AN$3:AN$23)/AN$24</f>
        <v>257.97522130030416</v>
      </c>
      <c r="L96" s="173">
        <f t="shared" ref="L96" si="62">SUMPRODUCT(L75:L95,AO$3:AO$23)/AO$24</f>
        <v>264.31177272888795</v>
      </c>
      <c r="M96" s="173">
        <f t="shared" ref="M96" si="63">SUMPRODUCT(M75:M95,AP$3:AP$23)/AP$24</f>
        <v>270.62637184425694</v>
      </c>
      <c r="N96" s="173">
        <f t="shared" ref="N96" si="64">SUMPRODUCT(N75:N95,AQ$3:AQ$23)/AQ$24</f>
        <v>276.96805705787278</v>
      </c>
      <c r="O96" s="173">
        <f t="shared" ref="O96" si="65">SUMPRODUCT(O75:O95,AR$3:AR$23)/AR$24</f>
        <v>283.41752204156984</v>
      </c>
      <c r="P96" s="173">
        <f t="shared" ref="P96" si="66">SUMPRODUCT(P75:P95,AS$3:AS$23)/AS$24</f>
        <v>290.00776596788154</v>
      </c>
      <c r="Q96" s="173">
        <f t="shared" ref="Q96" si="67">SUMPRODUCT(Q75:Q95,AT$3:AT$23)/AT$24</f>
        <v>296.65387290911508</v>
      </c>
      <c r="R96" s="173">
        <f t="shared" ref="R96" si="68">SUMPRODUCT(R75:R95,AU$3:AU$23)/AU$24</f>
        <v>303.29239700780226</v>
      </c>
      <c r="S96" s="173">
        <f t="shared" ref="S96" si="69">SUMPRODUCT(S75:S95,AV$3:AV$23)/AV$24</f>
        <v>309.90227463218378</v>
      </c>
      <c r="T96" s="173">
        <f t="shared" ref="T96" si="70">SUMPRODUCT(T75:T95,AW$3:AW$23)/AW$24</f>
        <v>316.45187699882689</v>
      </c>
      <c r="U96" s="173">
        <f t="shared" ref="U96" si="71">SUMPRODUCT(U75:U95,AX$3:AX$23)/AX$24</f>
        <v>322.91625087295523</v>
      </c>
      <c r="V96" s="173">
        <f t="shared" ref="V96" si="72">SUMPRODUCT(V75:V95,AY$3:AY$23)/AY$24</f>
        <v>329.35961506483551</v>
      </c>
      <c r="W96" s="173">
        <f t="shared" ref="W96" si="73">SUMPRODUCT(W75:W95,AZ$3:AZ$23)/AZ$24</f>
        <v>335.9889505288906</v>
      </c>
      <c r="X96" s="173">
        <f t="shared" ref="X96" si="74">SUMPRODUCT(X75:X95,BA$3:BA$23)/BA$24</f>
        <v>342.70215520597827</v>
      </c>
      <c r="Y96" s="173">
        <f t="shared" ref="Y96" si="75">SUMPRODUCT(Y75:Y95,BB$3:BB$23)/BB$24</f>
        <v>349.41976465219074</v>
      </c>
      <c r="Z96" s="173">
        <f t="shared" ref="Z96" si="76">SUMPRODUCT(Z75:Z95,BC$3:BC$23)/BC$24</f>
        <v>356.08409301015013</v>
      </c>
      <c r="AA96" s="173">
        <f t="shared" ref="AA96" si="77">SUMPRODUCT(AA75:AA95,BD$3:BD$23)/BD$24</f>
        <v>362.67571957393835</v>
      </c>
      <c r="AB96" s="173">
        <f t="shared" ref="AB96" si="78">SUMPRODUCT(AB75:AB95,BE$3:BE$23)/BE$24</f>
        <v>369.12375516414374</v>
      </c>
      <c r="AC96" s="174">
        <f t="shared" ref="AC96" si="79">SUMPRODUCT(AC75:AC95,BF$3:BF$23)/BF$24</f>
        <v>375.37437867124487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EO104"/>
  <sheetViews>
    <sheetView topLeftCell="A6" zoomScale="85" zoomScaleNormal="85" workbookViewId="0">
      <pane xSplit="1" topLeftCell="B1" activePane="topRight" state="frozen"/>
      <selection pane="topRight" activeCell="G98" sqref="G98:G102"/>
    </sheetView>
  </sheetViews>
  <sheetFormatPr defaultRowHeight="15"/>
  <cols>
    <col min="1" max="1" width="27.42578125" bestFit="1" customWidth="1"/>
    <col min="2" max="2" width="25.85546875" customWidth="1"/>
    <col min="3" max="5" width="5.85546875" bestFit="1" customWidth="1"/>
    <col min="6" max="6" width="5.5703125" bestFit="1" customWidth="1"/>
    <col min="7" max="9" width="5.85546875" bestFit="1" customWidth="1"/>
    <col min="10" max="10" width="5.5703125" bestFit="1" customWidth="1"/>
    <col min="11" max="13" width="5.85546875" bestFit="1" customWidth="1"/>
    <col min="14" max="15" width="5.5703125" bestFit="1" customWidth="1"/>
    <col min="16" max="20" width="5.85546875" bestFit="1" customWidth="1"/>
    <col min="21" max="21" width="5.5703125" bestFit="1" customWidth="1"/>
    <col min="22" max="25" width="5.85546875" bestFit="1" customWidth="1"/>
    <col min="26" max="26" width="5.5703125" bestFit="1" customWidth="1"/>
    <col min="27" max="29" width="5.85546875" bestFit="1" customWidth="1"/>
    <col min="30" max="30" width="5.85546875" style="152" customWidth="1"/>
    <col min="31" max="31" width="25" customWidth="1"/>
    <col min="32" max="58" width="7.85546875" customWidth="1"/>
    <col min="60" max="60" width="28.140625" customWidth="1"/>
    <col min="61" max="87" width="7.28515625" customWidth="1"/>
    <col min="89" max="89" width="29.5703125" customWidth="1"/>
    <col min="90" max="116" width="6.7109375" customWidth="1"/>
    <col min="118" max="118" width="32" customWidth="1"/>
    <col min="119" max="145" width="6.85546875" customWidth="1"/>
  </cols>
  <sheetData>
    <row r="1" spans="1:145" ht="31.5">
      <c r="A1" s="147"/>
      <c r="B1" s="114" t="s">
        <v>72</v>
      </c>
      <c r="AD1" s="157"/>
      <c r="AE1" s="150" t="s">
        <v>72</v>
      </c>
      <c r="BH1" s="114" t="s">
        <v>72</v>
      </c>
      <c r="CK1" s="114" t="s">
        <v>72</v>
      </c>
      <c r="DN1" s="114" t="s">
        <v>72</v>
      </c>
    </row>
    <row r="2" spans="1:145" ht="15.75">
      <c r="A2" s="148" t="s">
        <v>49</v>
      </c>
      <c r="B2" s="147" t="s">
        <v>76</v>
      </c>
      <c r="C2" s="51">
        <v>2009</v>
      </c>
      <c r="D2" s="52">
        <v>2010</v>
      </c>
      <c r="E2" s="52">
        <v>2011</v>
      </c>
      <c r="F2" s="52">
        <v>2012</v>
      </c>
      <c r="G2" s="52">
        <v>2013</v>
      </c>
      <c r="H2" s="52">
        <v>2014</v>
      </c>
      <c r="I2" s="52">
        <v>2015</v>
      </c>
      <c r="J2" s="52">
        <v>2016</v>
      </c>
      <c r="K2" s="52">
        <v>2017</v>
      </c>
      <c r="L2" s="52">
        <v>2018</v>
      </c>
      <c r="M2" s="52">
        <v>2019</v>
      </c>
      <c r="N2" s="52">
        <v>2020</v>
      </c>
      <c r="O2" s="52">
        <v>2021</v>
      </c>
      <c r="P2" s="52">
        <v>2022</v>
      </c>
      <c r="Q2" s="52">
        <v>2023</v>
      </c>
      <c r="R2" s="52">
        <v>2024</v>
      </c>
      <c r="S2" s="52">
        <v>2025</v>
      </c>
      <c r="T2" s="52">
        <v>2026</v>
      </c>
      <c r="U2" s="52">
        <v>2027</v>
      </c>
      <c r="V2" s="52">
        <v>2028</v>
      </c>
      <c r="W2" s="52">
        <v>2029</v>
      </c>
      <c r="X2" s="52">
        <v>2030</v>
      </c>
      <c r="Y2" s="52">
        <v>2031</v>
      </c>
      <c r="Z2" s="52">
        <v>2032</v>
      </c>
      <c r="AA2" s="52">
        <v>2033</v>
      </c>
      <c r="AB2" s="52">
        <v>2034</v>
      </c>
      <c r="AC2" s="53">
        <v>2035</v>
      </c>
      <c r="AD2" s="157"/>
      <c r="AE2" s="151" t="s">
        <v>35</v>
      </c>
      <c r="AF2" s="51">
        <v>2009</v>
      </c>
      <c r="AG2" s="52">
        <v>2010</v>
      </c>
      <c r="AH2" s="52">
        <v>2011</v>
      </c>
      <c r="AI2" s="52">
        <v>2012</v>
      </c>
      <c r="AJ2" s="52">
        <v>2013</v>
      </c>
      <c r="AK2" s="52">
        <v>2014</v>
      </c>
      <c r="AL2" s="52">
        <v>2015</v>
      </c>
      <c r="AM2" s="52">
        <v>2016</v>
      </c>
      <c r="AN2" s="52">
        <v>2017</v>
      </c>
      <c r="AO2" s="52">
        <v>2018</v>
      </c>
      <c r="AP2" s="52">
        <v>2019</v>
      </c>
      <c r="AQ2" s="52">
        <v>2020</v>
      </c>
      <c r="AR2" s="52">
        <v>2021</v>
      </c>
      <c r="AS2" s="52">
        <v>2022</v>
      </c>
      <c r="AT2" s="52">
        <v>2023</v>
      </c>
      <c r="AU2" s="52">
        <v>2024</v>
      </c>
      <c r="AV2" s="52">
        <v>2025</v>
      </c>
      <c r="AW2" s="52">
        <v>2026</v>
      </c>
      <c r="AX2" s="52">
        <v>2027</v>
      </c>
      <c r="AY2" s="52">
        <v>2028</v>
      </c>
      <c r="AZ2" s="52">
        <v>2029</v>
      </c>
      <c r="BA2" s="52">
        <v>2030</v>
      </c>
      <c r="BB2" s="52">
        <v>2031</v>
      </c>
      <c r="BC2" s="52">
        <v>2032</v>
      </c>
      <c r="BD2" s="52">
        <v>2033</v>
      </c>
      <c r="BE2" s="52">
        <v>2034</v>
      </c>
      <c r="BF2" s="53">
        <v>2035</v>
      </c>
      <c r="BH2" s="147" t="s">
        <v>44</v>
      </c>
      <c r="BI2" s="48">
        <v>2009</v>
      </c>
      <c r="BJ2" s="49">
        <v>2010</v>
      </c>
      <c r="BK2" s="49">
        <v>2011</v>
      </c>
      <c r="BL2" s="49">
        <v>2012</v>
      </c>
      <c r="BM2" s="49">
        <v>2013</v>
      </c>
      <c r="BN2" s="49">
        <v>2014</v>
      </c>
      <c r="BO2" s="49">
        <v>2015</v>
      </c>
      <c r="BP2" s="49">
        <v>2016</v>
      </c>
      <c r="BQ2" s="49">
        <v>2017</v>
      </c>
      <c r="BR2" s="49">
        <v>2018</v>
      </c>
      <c r="BS2" s="49">
        <v>2019</v>
      </c>
      <c r="BT2" s="49">
        <v>2020</v>
      </c>
      <c r="BU2" s="49">
        <v>2021</v>
      </c>
      <c r="BV2" s="49">
        <v>2022</v>
      </c>
      <c r="BW2" s="49">
        <v>2023</v>
      </c>
      <c r="BX2" s="49">
        <v>2024</v>
      </c>
      <c r="BY2" s="49">
        <v>2025</v>
      </c>
      <c r="BZ2" s="49">
        <v>2026</v>
      </c>
      <c r="CA2" s="49">
        <v>2027</v>
      </c>
      <c r="CB2" s="49">
        <v>2028</v>
      </c>
      <c r="CC2" s="49">
        <v>2029</v>
      </c>
      <c r="CD2" s="49">
        <v>2030</v>
      </c>
      <c r="CE2" s="49">
        <v>2031</v>
      </c>
      <c r="CF2" s="49">
        <v>2032</v>
      </c>
      <c r="CG2" s="49">
        <v>2033</v>
      </c>
      <c r="CH2" s="49">
        <v>2034</v>
      </c>
      <c r="CI2" s="50">
        <v>2035</v>
      </c>
      <c r="CK2" s="147" t="s">
        <v>45</v>
      </c>
      <c r="CL2" s="48">
        <v>2009</v>
      </c>
      <c r="CM2" s="49">
        <v>2010</v>
      </c>
      <c r="CN2" s="49">
        <v>2011</v>
      </c>
      <c r="CO2" s="49">
        <v>2012</v>
      </c>
      <c r="CP2" s="49">
        <v>2013</v>
      </c>
      <c r="CQ2" s="49">
        <v>2014</v>
      </c>
      <c r="CR2" s="49">
        <v>2015</v>
      </c>
      <c r="CS2" s="49">
        <v>2016</v>
      </c>
      <c r="CT2" s="49">
        <v>2017</v>
      </c>
      <c r="CU2" s="49">
        <v>2018</v>
      </c>
      <c r="CV2" s="49">
        <v>2019</v>
      </c>
      <c r="CW2" s="49">
        <v>2020</v>
      </c>
      <c r="CX2" s="49">
        <v>2021</v>
      </c>
      <c r="CY2" s="49">
        <v>2022</v>
      </c>
      <c r="CZ2" s="49">
        <v>2023</v>
      </c>
      <c r="DA2" s="49">
        <v>2024</v>
      </c>
      <c r="DB2" s="49">
        <v>2025</v>
      </c>
      <c r="DC2" s="49">
        <v>2026</v>
      </c>
      <c r="DD2" s="49">
        <v>2027</v>
      </c>
      <c r="DE2" s="49">
        <v>2028</v>
      </c>
      <c r="DF2" s="49">
        <v>2029</v>
      </c>
      <c r="DG2" s="49">
        <v>2030</v>
      </c>
      <c r="DH2" s="49">
        <v>2031</v>
      </c>
      <c r="DI2" s="49">
        <v>2032</v>
      </c>
      <c r="DJ2" s="49">
        <v>2033</v>
      </c>
      <c r="DK2" s="49">
        <v>2034</v>
      </c>
      <c r="DL2" s="50">
        <v>2035</v>
      </c>
      <c r="DN2" s="147" t="s">
        <v>75</v>
      </c>
      <c r="DO2" s="48">
        <v>2009</v>
      </c>
      <c r="DP2" s="49">
        <v>2010</v>
      </c>
      <c r="DQ2" s="49">
        <v>2011</v>
      </c>
      <c r="DR2" s="49">
        <v>2012</v>
      </c>
      <c r="DS2" s="49">
        <v>2013</v>
      </c>
      <c r="DT2" s="49">
        <v>2014</v>
      </c>
      <c r="DU2" s="49">
        <v>2015</v>
      </c>
      <c r="DV2" s="49">
        <v>2016</v>
      </c>
      <c r="DW2" s="49">
        <v>2017</v>
      </c>
      <c r="DX2" s="49">
        <v>2018</v>
      </c>
      <c r="DY2" s="49">
        <v>2019</v>
      </c>
      <c r="DZ2" s="49">
        <v>2020</v>
      </c>
      <c r="EA2" s="49">
        <v>2021</v>
      </c>
      <c r="EB2" s="49">
        <v>2022</v>
      </c>
      <c r="EC2" s="49">
        <v>2023</v>
      </c>
      <c r="ED2" s="49">
        <v>2024</v>
      </c>
      <c r="EE2" s="49">
        <v>2025</v>
      </c>
      <c r="EF2" s="49">
        <v>2026</v>
      </c>
      <c r="EG2" s="49">
        <v>2027</v>
      </c>
      <c r="EH2" s="49">
        <v>2028</v>
      </c>
      <c r="EI2" s="49">
        <v>2029</v>
      </c>
      <c r="EJ2" s="49">
        <v>2030</v>
      </c>
      <c r="EK2" s="49">
        <v>2031</v>
      </c>
      <c r="EL2" s="49">
        <v>2032</v>
      </c>
      <c r="EM2" s="49">
        <v>2033</v>
      </c>
      <c r="EN2" s="49">
        <v>2034</v>
      </c>
      <c r="EO2" s="50">
        <v>2035</v>
      </c>
    </row>
    <row r="3" spans="1:145">
      <c r="A3" s="93"/>
      <c r="B3" s="51" t="s">
        <v>0</v>
      </c>
      <c r="C3" s="39">
        <v>17.069996517277975</v>
      </c>
      <c r="D3" s="40">
        <v>17.065519454718043</v>
      </c>
      <c r="E3" s="40">
        <v>16.812527302644526</v>
      </c>
      <c r="F3" s="40">
        <v>16.898329975478738</v>
      </c>
      <c r="G3" s="40">
        <v>16.998536582479495</v>
      </c>
      <c r="H3" s="40">
        <v>17.095407073909158</v>
      </c>
      <c r="I3" s="40">
        <v>17.173081029590257</v>
      </c>
      <c r="J3" s="40">
        <v>17.191367582308384</v>
      </c>
      <c r="K3" s="40">
        <v>17.202317719592557</v>
      </c>
      <c r="L3" s="40">
        <v>17.205446854846848</v>
      </c>
      <c r="M3" s="40">
        <v>17.202091671570333</v>
      </c>
      <c r="N3" s="40">
        <v>17.191259716969768</v>
      </c>
      <c r="O3" s="40">
        <v>17.183882498353746</v>
      </c>
      <c r="P3" s="40">
        <v>17.175098292740351</v>
      </c>
      <c r="Q3" s="40">
        <v>17.154120797880577</v>
      </c>
      <c r="R3" s="40">
        <v>17.128420554058177</v>
      </c>
      <c r="S3" s="40">
        <v>17.095979796236662</v>
      </c>
      <c r="T3" s="40">
        <v>17.063629766286024</v>
      </c>
      <c r="U3" s="40">
        <v>17.018224616456681</v>
      </c>
      <c r="V3" s="40">
        <v>16.970737106661407</v>
      </c>
      <c r="W3" s="40">
        <v>16.918516640685596</v>
      </c>
      <c r="X3" s="40">
        <v>16.861258219004576</v>
      </c>
      <c r="Y3" s="40">
        <v>16.802752182219411</v>
      </c>
      <c r="Z3" s="40">
        <v>16.76014765387901</v>
      </c>
      <c r="AA3" s="40">
        <v>16.717283774229514</v>
      </c>
      <c r="AB3" s="40">
        <v>16.667294111296524</v>
      </c>
      <c r="AC3" s="58">
        <v>16.596200646665075</v>
      </c>
      <c r="AD3" s="158"/>
      <c r="AE3" s="52" t="s">
        <v>0</v>
      </c>
      <c r="AF3" s="39">
        <v>17.047880477889187</v>
      </c>
      <c r="AG3" s="40">
        <v>17.043673915312521</v>
      </c>
      <c r="AH3" s="40">
        <v>16.791244142046757</v>
      </c>
      <c r="AI3" s="40">
        <v>16.877182956787738</v>
      </c>
      <c r="AJ3" s="40">
        <v>16.899177668297302</v>
      </c>
      <c r="AK3" s="40">
        <v>16.853357852659148</v>
      </c>
      <c r="AL3" s="40">
        <v>16.735491958581328</v>
      </c>
      <c r="AM3" s="40">
        <v>16.515878631624581</v>
      </c>
      <c r="AN3" s="40">
        <v>16.256001791693343</v>
      </c>
      <c r="AO3" s="40">
        <v>15.957177107928239</v>
      </c>
      <c r="AP3" s="40">
        <v>15.626094090462857</v>
      </c>
      <c r="AQ3" s="40">
        <v>15.262915977938391</v>
      </c>
      <c r="AR3" s="40">
        <v>14.896500143321889</v>
      </c>
      <c r="AS3" s="40">
        <v>14.539260755222562</v>
      </c>
      <c r="AT3" s="40">
        <v>14.172191021830109</v>
      </c>
      <c r="AU3" s="40">
        <v>13.815341936601778</v>
      </c>
      <c r="AV3" s="40">
        <v>13.462836588785432</v>
      </c>
      <c r="AW3" s="40">
        <v>13.119517657845481</v>
      </c>
      <c r="AX3" s="40">
        <v>12.774035988281288</v>
      </c>
      <c r="AY3" s="40">
        <v>12.448024850148796</v>
      </c>
      <c r="AZ3" s="40">
        <v>12.139394066112319</v>
      </c>
      <c r="BA3" s="40">
        <v>11.849244477893697</v>
      </c>
      <c r="BB3" s="40">
        <v>11.578503101676271</v>
      </c>
      <c r="BC3" s="40">
        <v>11.347303768361165</v>
      </c>
      <c r="BD3" s="40">
        <v>11.15134846419121</v>
      </c>
      <c r="BE3" s="40">
        <v>10.978269354275882</v>
      </c>
      <c r="BF3" s="41">
        <v>10.817795078924631</v>
      </c>
      <c r="BH3" s="37" t="s">
        <v>0</v>
      </c>
      <c r="BI3" s="54">
        <v>17.075328020831108</v>
      </c>
      <c r="BJ3" s="55">
        <v>17.070786105145377</v>
      </c>
      <c r="BK3" s="55">
        <v>16.817658704095379</v>
      </c>
      <c r="BL3" s="55">
        <v>16.903430291323577</v>
      </c>
      <c r="BM3" s="55">
        <v>16.948542229596661</v>
      </c>
      <c r="BN3" s="55">
        <v>16.931784698889718</v>
      </c>
      <c r="BO3" s="55">
        <v>16.835985454248267</v>
      </c>
      <c r="BP3" s="55">
        <v>16.621400395850536</v>
      </c>
      <c r="BQ3" s="55">
        <v>16.342706842550889</v>
      </c>
      <c r="BR3" s="55">
        <v>15.995766195150196</v>
      </c>
      <c r="BS3" s="55">
        <v>15.583241344058996</v>
      </c>
      <c r="BT3" s="55">
        <v>15.103124178750404</v>
      </c>
      <c r="BU3" s="55">
        <v>14.610036205934877</v>
      </c>
      <c r="BV3" s="55">
        <v>14.12114970358104</v>
      </c>
      <c r="BW3" s="55">
        <v>13.614171077014188</v>
      </c>
      <c r="BX3" s="55">
        <v>13.113094366115229</v>
      </c>
      <c r="BY3" s="55">
        <v>12.61029899873464</v>
      </c>
      <c r="BZ3" s="55">
        <v>12.109118734100054</v>
      </c>
      <c r="CA3" s="55">
        <v>11.598266059500796</v>
      </c>
      <c r="CB3" s="55">
        <v>11.103359442677421</v>
      </c>
      <c r="CC3" s="55">
        <v>10.623181690162989</v>
      </c>
      <c r="CD3" s="55">
        <v>10.159827330981676</v>
      </c>
      <c r="CE3" s="55">
        <v>9.712474549223252</v>
      </c>
      <c r="CF3" s="55">
        <v>9.2988152641524255</v>
      </c>
      <c r="CG3" s="55">
        <v>8.9208150143108309</v>
      </c>
      <c r="CH3" s="55">
        <v>8.5656418956870475</v>
      </c>
      <c r="CI3" s="44">
        <v>8.2255949552119834</v>
      </c>
      <c r="CK3" s="37" t="s">
        <v>0</v>
      </c>
      <c r="CL3" s="39">
        <v>17.075328020831108</v>
      </c>
      <c r="CM3" s="40">
        <v>17.070786105145377</v>
      </c>
      <c r="CN3" s="40">
        <v>16.817658704095379</v>
      </c>
      <c r="CO3" s="40">
        <v>16.903430291323577</v>
      </c>
      <c r="CP3" s="40">
        <v>16.948542229596661</v>
      </c>
      <c r="CQ3" s="40">
        <v>16.93206569756396</v>
      </c>
      <c r="CR3" s="40">
        <v>16.836787981700095</v>
      </c>
      <c r="CS3" s="40">
        <v>16.622941654278733</v>
      </c>
      <c r="CT3" s="40">
        <v>16.345193818218647</v>
      </c>
      <c r="CU3" s="40">
        <v>15.999385416745746</v>
      </c>
      <c r="CV3" s="40">
        <v>15.588162887946535</v>
      </c>
      <c r="CW3" s="40">
        <v>15.109455106677453</v>
      </c>
      <c r="CX3" s="40">
        <v>14.618073109245412</v>
      </c>
      <c r="CY3" s="40">
        <v>14.131126807065243</v>
      </c>
      <c r="CZ3" s="40">
        <v>13.626378309424025</v>
      </c>
      <c r="DA3" s="40">
        <v>13.127925389031809</v>
      </c>
      <c r="DB3" s="40">
        <v>12.628236654386598</v>
      </c>
      <c r="DC3" s="40">
        <v>12.130778719345381</v>
      </c>
      <c r="DD3" s="40">
        <v>11.624169462496369</v>
      </c>
      <c r="DE3" s="40">
        <v>11.134320375760582</v>
      </c>
      <c r="DF3" s="40">
        <v>10.659949530963233</v>
      </c>
      <c r="DG3" s="40">
        <v>10.203114700064802</v>
      </c>
      <c r="DH3" s="40">
        <v>9.7630285640388301</v>
      </c>
      <c r="DI3" s="40">
        <v>9.3577296111935429</v>
      </c>
      <c r="DJ3" s="40">
        <v>8.9890180300076032</v>
      </c>
      <c r="DK3" s="40">
        <v>8.6433346091506902</v>
      </c>
      <c r="DL3" s="41">
        <v>8.3125727511985055</v>
      </c>
      <c r="DN3" s="36" t="s">
        <v>0</v>
      </c>
      <c r="DO3" s="40">
        <v>17.075328020831108</v>
      </c>
      <c r="DP3" s="40">
        <v>17.070786105145377</v>
      </c>
      <c r="DQ3" s="40">
        <v>16.817658704095379</v>
      </c>
      <c r="DR3" s="40">
        <v>16.903430291323577</v>
      </c>
      <c r="DS3" s="40">
        <v>16.948542229596661</v>
      </c>
      <c r="DT3" s="40">
        <v>16.93206569756396</v>
      </c>
      <c r="DU3" s="40">
        <v>16.836787981700095</v>
      </c>
      <c r="DV3" s="40">
        <v>16.622941654278733</v>
      </c>
      <c r="DW3" s="40">
        <v>16.345193818218647</v>
      </c>
      <c r="DX3" s="40">
        <v>15.999385416745746</v>
      </c>
      <c r="DY3" s="40">
        <v>15.588162887946535</v>
      </c>
      <c r="DZ3" s="40">
        <v>15.109455106677453</v>
      </c>
      <c r="EA3" s="40">
        <v>14.618073109245412</v>
      </c>
      <c r="EB3" s="40">
        <v>14.131126807065245</v>
      </c>
      <c r="EC3" s="40">
        <v>13.626378309424025</v>
      </c>
      <c r="ED3" s="40">
        <v>13.127925389031809</v>
      </c>
      <c r="EE3" s="40">
        <v>12.628236654386598</v>
      </c>
      <c r="EF3" s="40">
        <v>12.130778719345381</v>
      </c>
      <c r="EG3" s="40">
        <v>11.624169462496369</v>
      </c>
      <c r="EH3" s="40">
        <v>11.134320375760582</v>
      </c>
      <c r="EI3" s="40">
        <v>10.659949530963232</v>
      </c>
      <c r="EJ3" s="40">
        <v>10.203114700064804</v>
      </c>
      <c r="EK3" s="40">
        <v>9.7630285640388319</v>
      </c>
      <c r="EL3" s="40">
        <v>9.3577296111935429</v>
      </c>
      <c r="EM3" s="40">
        <v>8.989018030007605</v>
      </c>
      <c r="EN3" s="40">
        <v>8.643334609150692</v>
      </c>
      <c r="EO3" s="41">
        <v>8.3125727511985072</v>
      </c>
    </row>
    <row r="4" spans="1:145">
      <c r="A4" s="93"/>
      <c r="B4" s="56" t="s">
        <v>1</v>
      </c>
      <c r="C4" s="42">
        <v>63.188272870871423</v>
      </c>
      <c r="D4" s="43">
        <v>72.307885093295695</v>
      </c>
      <c r="E4" s="43">
        <v>78.812224479206748</v>
      </c>
      <c r="F4" s="43">
        <v>86.507219811640681</v>
      </c>
      <c r="G4" s="43">
        <v>94.571550097708993</v>
      </c>
      <c r="H4" s="43">
        <v>102.2622070412704</v>
      </c>
      <c r="I4" s="43">
        <v>109.90765034197076</v>
      </c>
      <c r="J4" s="43">
        <v>116.76910833610862</v>
      </c>
      <c r="K4" s="43">
        <v>123.12711422854008</v>
      </c>
      <c r="L4" s="43">
        <v>128.95609856409521</v>
      </c>
      <c r="M4" s="43">
        <v>134.47334328904921</v>
      </c>
      <c r="N4" s="43">
        <v>139.7256412088029</v>
      </c>
      <c r="O4" s="43">
        <v>144.99049710345002</v>
      </c>
      <c r="P4" s="43">
        <v>150.14630338971199</v>
      </c>
      <c r="Q4" s="43">
        <v>155.12736622679398</v>
      </c>
      <c r="R4" s="43">
        <v>159.86920360108303</v>
      </c>
      <c r="S4" s="43">
        <v>164.19675081982976</v>
      </c>
      <c r="T4" s="43">
        <v>168.25803831496972</v>
      </c>
      <c r="U4" s="43">
        <v>171.88509543066309</v>
      </c>
      <c r="V4" s="43">
        <v>175.30272494590727</v>
      </c>
      <c r="W4" s="43">
        <v>178.76795281771874</v>
      </c>
      <c r="X4" s="43">
        <v>182.224248793518</v>
      </c>
      <c r="Y4" s="43">
        <v>185.76905418463636</v>
      </c>
      <c r="Z4" s="43">
        <v>189.70079248489819</v>
      </c>
      <c r="AA4" s="43">
        <v>193.54077355524754</v>
      </c>
      <c r="AB4" s="43">
        <v>197.23181552219324</v>
      </c>
      <c r="AC4" s="44">
        <v>200.65295871885039</v>
      </c>
      <c r="AD4" s="44"/>
      <c r="AE4" s="152" t="s">
        <v>1</v>
      </c>
      <c r="AF4" s="42">
        <v>63.188272870871423</v>
      </c>
      <c r="AG4" s="43">
        <v>72.285939192172592</v>
      </c>
      <c r="AH4" s="43">
        <v>78.793875663061684</v>
      </c>
      <c r="AI4" s="43">
        <v>86.491301311302749</v>
      </c>
      <c r="AJ4" s="43">
        <v>93.427226373499025</v>
      </c>
      <c r="AK4" s="43">
        <v>99.199452353102473</v>
      </c>
      <c r="AL4" s="43">
        <v>104.44856936916491</v>
      </c>
      <c r="AM4" s="43">
        <v>108.52409383797757</v>
      </c>
      <c r="AN4" s="43">
        <v>111.79844105077569</v>
      </c>
      <c r="AO4" s="43">
        <v>114.39049732288687</v>
      </c>
      <c r="AP4" s="43">
        <v>116.30056117541766</v>
      </c>
      <c r="AQ4" s="43">
        <v>117.5081890856861</v>
      </c>
      <c r="AR4" s="43">
        <v>118.67155591973216</v>
      </c>
      <c r="AS4" s="43">
        <v>119.57919604084022</v>
      </c>
      <c r="AT4" s="43">
        <v>120.2549196282387</v>
      </c>
      <c r="AU4" s="43">
        <v>120.52467088623574</v>
      </c>
      <c r="AV4" s="43">
        <v>120.38935504434181</v>
      </c>
      <c r="AW4" s="43">
        <v>119.94043527044724</v>
      </c>
      <c r="AX4" s="43">
        <v>119.20414910324781</v>
      </c>
      <c r="AY4" s="43">
        <v>118.6617401498484</v>
      </c>
      <c r="AZ4" s="43">
        <v>118.59457470791357</v>
      </c>
      <c r="BA4" s="43">
        <v>119.15325709882481</v>
      </c>
      <c r="BB4" s="43">
        <v>120.32435119359485</v>
      </c>
      <c r="BC4" s="43">
        <v>122.19782501116624</v>
      </c>
      <c r="BD4" s="43">
        <v>124.3576918291858</v>
      </c>
      <c r="BE4" s="43">
        <v>126.70520958823826</v>
      </c>
      <c r="BF4" s="44">
        <v>129.08038466345869</v>
      </c>
      <c r="BH4" s="37" t="s">
        <v>1</v>
      </c>
      <c r="BI4" s="42">
        <v>63.188272870871423</v>
      </c>
      <c r="BJ4" s="43">
        <v>72.285939192172592</v>
      </c>
      <c r="BK4" s="43">
        <v>78.793875663061684</v>
      </c>
      <c r="BL4" s="43">
        <v>86.491301311302749</v>
      </c>
      <c r="BM4" s="43">
        <v>93.749424274599676</v>
      </c>
      <c r="BN4" s="43">
        <v>99.895088041121326</v>
      </c>
      <c r="BO4" s="43">
        <v>105.39142213903375</v>
      </c>
      <c r="BP4" s="43">
        <v>109.49097092973904</v>
      </c>
      <c r="BQ4" s="43">
        <v>112.49975680594672</v>
      </c>
      <c r="BR4" s="43">
        <v>114.50935930571119</v>
      </c>
      <c r="BS4" s="43">
        <v>115.41897849987852</v>
      </c>
      <c r="BT4" s="43">
        <v>115.15439003805973</v>
      </c>
      <c r="BU4" s="43">
        <v>114.75473786980533</v>
      </c>
      <c r="BV4" s="43">
        <v>113.96013069520268</v>
      </c>
      <c r="BW4" s="43">
        <v>112.81355261791695</v>
      </c>
      <c r="BX4" s="43">
        <v>111.08322259998067</v>
      </c>
      <c r="BY4" s="43">
        <v>108.80173520789766</v>
      </c>
      <c r="BZ4" s="43">
        <v>106.02081266927524</v>
      </c>
      <c r="CA4" s="43">
        <v>102.74171541953724</v>
      </c>
      <c r="CB4" s="43">
        <v>99.52893610980172</v>
      </c>
      <c r="CC4" s="43">
        <v>96.650822335291821</v>
      </c>
      <c r="CD4" s="43">
        <v>94.268222633364459</v>
      </c>
      <c r="CE4" s="43">
        <v>92.527499330048627</v>
      </c>
      <c r="CF4" s="43">
        <v>91.527789440911647</v>
      </c>
      <c r="CG4" s="43">
        <v>90.937417761055315</v>
      </c>
      <c r="CH4" s="43">
        <v>90.682466210490205</v>
      </c>
      <c r="CI4" s="44">
        <v>90.61222463558282</v>
      </c>
      <c r="CK4" s="37" t="s">
        <v>1</v>
      </c>
      <c r="CL4" s="42">
        <v>63.188272870871423</v>
      </c>
      <c r="CM4" s="43">
        <v>72.285939192172592</v>
      </c>
      <c r="CN4" s="43">
        <v>78.793875663061684</v>
      </c>
      <c r="CO4" s="43">
        <v>86.491301311302749</v>
      </c>
      <c r="CP4" s="43">
        <v>93.749424274599676</v>
      </c>
      <c r="CQ4" s="43">
        <v>99.899062347618013</v>
      </c>
      <c r="CR4" s="43">
        <v>105.40227479277145</v>
      </c>
      <c r="CS4" s="43">
        <v>109.51073062959135</v>
      </c>
      <c r="CT4" s="43">
        <v>112.5305737125552</v>
      </c>
      <c r="CU4" s="43">
        <v>114.55327402243185</v>
      </c>
      <c r="CV4" s="43">
        <v>115.47719853790518</v>
      </c>
      <c r="CW4" s="43">
        <v>115.22856889928535</v>
      </c>
      <c r="CX4" s="43">
        <v>114.84887124028906</v>
      </c>
      <c r="CY4" s="43">
        <v>114.07677114414447</v>
      </c>
      <c r="CZ4" s="43">
        <v>112.95704757418272</v>
      </c>
      <c r="DA4" s="43">
        <v>111.25839422674663</v>
      </c>
      <c r="DB4" s="43">
        <v>109.02271906175606</v>
      </c>
      <c r="DC4" s="43">
        <v>106.29780342615732</v>
      </c>
      <c r="DD4" s="43">
        <v>103.10695864324279</v>
      </c>
      <c r="DE4" s="43">
        <v>100.01056281361181</v>
      </c>
      <c r="DF4" s="43">
        <v>97.276022403465618</v>
      </c>
      <c r="DG4" s="43">
        <v>95.086869221173686</v>
      </c>
      <c r="DH4" s="43">
        <v>93.538765887876821</v>
      </c>
      <c r="DI4" s="43">
        <v>92.726664178797407</v>
      </c>
      <c r="DJ4" s="43">
        <v>92.325011776339394</v>
      </c>
      <c r="DK4" s="43">
        <v>92.259790813941933</v>
      </c>
      <c r="DL4" s="44">
        <v>92.354267530380341</v>
      </c>
      <c r="DN4" s="37" t="s">
        <v>1</v>
      </c>
      <c r="DO4" s="43">
        <v>63.188272870871423</v>
      </c>
      <c r="DP4" s="43">
        <v>72.285939192172592</v>
      </c>
      <c r="DQ4" s="43">
        <v>78.793875663061684</v>
      </c>
      <c r="DR4" s="43">
        <v>86.491301311302749</v>
      </c>
      <c r="DS4" s="43">
        <v>93.749424274599676</v>
      </c>
      <c r="DT4" s="43">
        <v>99.899062347618013</v>
      </c>
      <c r="DU4" s="43">
        <v>105.40227479277145</v>
      </c>
      <c r="DV4" s="43">
        <v>109.51073062959135</v>
      </c>
      <c r="DW4" s="43">
        <v>112.5305737125552</v>
      </c>
      <c r="DX4" s="43">
        <v>114.55327402243185</v>
      </c>
      <c r="DY4" s="43">
        <v>115.47719853790518</v>
      </c>
      <c r="DZ4" s="43">
        <v>115.22856889928536</v>
      </c>
      <c r="EA4" s="43">
        <v>114.84887124028907</v>
      </c>
      <c r="EB4" s="43">
        <v>114.07677114414447</v>
      </c>
      <c r="EC4" s="43">
        <v>112.95704757418272</v>
      </c>
      <c r="ED4" s="43">
        <v>111.25839422674663</v>
      </c>
      <c r="EE4" s="43">
        <v>109.02271906175601</v>
      </c>
      <c r="EF4" s="43">
        <v>106.29780342615732</v>
      </c>
      <c r="EG4" s="43">
        <v>103.10695864324279</v>
      </c>
      <c r="EH4" s="43">
        <v>100.01056281361183</v>
      </c>
      <c r="EI4" s="43">
        <v>97.276022403465618</v>
      </c>
      <c r="EJ4" s="43">
        <v>95.086869221173671</v>
      </c>
      <c r="EK4" s="43">
        <v>93.538765887876849</v>
      </c>
      <c r="EL4" s="43">
        <v>92.726664178797407</v>
      </c>
      <c r="EM4" s="43">
        <v>92.325011776339409</v>
      </c>
      <c r="EN4" s="43">
        <v>92.259790813941919</v>
      </c>
      <c r="EO4" s="44">
        <v>92.354267530380341</v>
      </c>
    </row>
    <row r="5" spans="1:145">
      <c r="A5" s="93"/>
      <c r="B5" s="56" t="s">
        <v>2</v>
      </c>
      <c r="C5" s="42">
        <v>352.53022583431624</v>
      </c>
      <c r="D5" s="43">
        <v>350.16603611358943</v>
      </c>
      <c r="E5" s="43">
        <v>343.19563103933223</v>
      </c>
      <c r="F5" s="43">
        <v>339.09564717442129</v>
      </c>
      <c r="G5" s="43">
        <v>337.71966172378387</v>
      </c>
      <c r="H5" s="43">
        <v>336.41918493723443</v>
      </c>
      <c r="I5" s="43">
        <v>334.49018255634383</v>
      </c>
      <c r="J5" s="43">
        <v>331.8740987308517</v>
      </c>
      <c r="K5" s="43">
        <v>328.70797334906848</v>
      </c>
      <c r="L5" s="43">
        <v>324.74815966052631</v>
      </c>
      <c r="M5" s="43">
        <v>320.61662796698033</v>
      </c>
      <c r="N5" s="43">
        <v>315.93487238410381</v>
      </c>
      <c r="O5" s="43">
        <v>311.03199230562404</v>
      </c>
      <c r="P5" s="43">
        <v>306.00420830548262</v>
      </c>
      <c r="Q5" s="43">
        <v>300.93500335221302</v>
      </c>
      <c r="R5" s="43">
        <v>295.88498660054108</v>
      </c>
      <c r="S5" s="43">
        <v>290.85445665175411</v>
      </c>
      <c r="T5" s="43">
        <v>285.95242586177466</v>
      </c>
      <c r="U5" s="43">
        <v>281.34435759678536</v>
      </c>
      <c r="V5" s="43">
        <v>276.91975821120985</v>
      </c>
      <c r="W5" s="43">
        <v>272.71301905483989</v>
      </c>
      <c r="X5" s="43">
        <v>268.69729393017286</v>
      </c>
      <c r="Y5" s="43">
        <v>264.77728620393418</v>
      </c>
      <c r="Z5" s="43">
        <v>261.20519868979568</v>
      </c>
      <c r="AA5" s="43">
        <v>257.91396933579477</v>
      </c>
      <c r="AB5" s="43">
        <v>254.54560719993893</v>
      </c>
      <c r="AC5" s="44">
        <v>250.78785663599552</v>
      </c>
      <c r="AD5" s="44"/>
      <c r="AE5" s="152" t="s">
        <v>2</v>
      </c>
      <c r="AF5" s="42">
        <v>352.53022583431624</v>
      </c>
      <c r="AG5" s="43">
        <v>350.11144767027241</v>
      </c>
      <c r="AH5" s="43">
        <v>343.09502800719054</v>
      </c>
      <c r="AI5" s="43">
        <v>338.95345043558353</v>
      </c>
      <c r="AJ5" s="43">
        <v>336.10260286086037</v>
      </c>
      <c r="AK5" s="43">
        <v>332.28822809508699</v>
      </c>
      <c r="AL5" s="43">
        <v>327.04691692857199</v>
      </c>
      <c r="AM5" s="43">
        <v>320.58065218000496</v>
      </c>
      <c r="AN5" s="43">
        <v>313.12912492371771</v>
      </c>
      <c r="AO5" s="43">
        <v>304.34072792099789</v>
      </c>
      <c r="AP5" s="43">
        <v>295.10836371861603</v>
      </c>
      <c r="AQ5" s="43">
        <v>285.02189218295047</v>
      </c>
      <c r="AR5" s="43">
        <v>274.76752014660138</v>
      </c>
      <c r="AS5" s="43">
        <v>264.51722035564092</v>
      </c>
      <c r="AT5" s="43">
        <v>254.270206130617</v>
      </c>
      <c r="AU5" s="43">
        <v>244.17288734231551</v>
      </c>
      <c r="AV5" s="43">
        <v>234.2722807108091</v>
      </c>
      <c r="AW5" s="43">
        <v>224.77654452573336</v>
      </c>
      <c r="AX5" s="43">
        <v>215.93230490282983</v>
      </c>
      <c r="AY5" s="43">
        <v>207.64960477798925</v>
      </c>
      <c r="AZ5" s="43">
        <v>199.94898526371011</v>
      </c>
      <c r="BA5" s="43">
        <v>192.79697159545074</v>
      </c>
      <c r="BB5" s="43">
        <v>186.13996160849922</v>
      </c>
      <c r="BC5" s="43">
        <v>180.41389518119431</v>
      </c>
      <c r="BD5" s="43">
        <v>175.5956146329232</v>
      </c>
      <c r="BE5" s="43">
        <v>171.15626485362162</v>
      </c>
      <c r="BF5" s="44">
        <v>166.70118415697166</v>
      </c>
      <c r="BH5" s="37" t="s">
        <v>2</v>
      </c>
      <c r="BI5" s="42">
        <v>352.53022583431624</v>
      </c>
      <c r="BJ5" s="43">
        <v>350.11144767027241</v>
      </c>
      <c r="BK5" s="43">
        <v>343.09502800719054</v>
      </c>
      <c r="BL5" s="43">
        <v>338.95345043558353</v>
      </c>
      <c r="BM5" s="43">
        <v>336.57558702812781</v>
      </c>
      <c r="BN5" s="43">
        <v>333.32019143510445</v>
      </c>
      <c r="BO5" s="43">
        <v>328.47884258443253</v>
      </c>
      <c r="BP5" s="43">
        <v>322.06419421244851</v>
      </c>
      <c r="BQ5" s="43">
        <v>314.19721240060352</v>
      </c>
      <c r="BR5" s="43">
        <v>304.3919235747349</v>
      </c>
      <c r="BS5" s="43">
        <v>293.54834178714088</v>
      </c>
      <c r="BT5" s="43">
        <v>281.11244220724518</v>
      </c>
      <c r="BU5" s="43">
        <v>268.42084715014073</v>
      </c>
      <c r="BV5" s="43">
        <v>255.6415134503018</v>
      </c>
      <c r="BW5" s="43">
        <v>242.7667973961922</v>
      </c>
      <c r="BX5" s="43">
        <v>229.93497248516866</v>
      </c>
      <c r="BY5" s="43">
        <v>217.19975947063773</v>
      </c>
      <c r="BZ5" s="43">
        <v>204.80430959791457</v>
      </c>
      <c r="CA5" s="43">
        <v>193.0444652462289</v>
      </c>
      <c r="CB5" s="43">
        <v>181.81963747482769</v>
      </c>
      <c r="CC5" s="43">
        <v>171.13715444620726</v>
      </c>
      <c r="CD5" s="43">
        <v>160.9584582185802</v>
      </c>
      <c r="CE5" s="43">
        <v>151.24318290757245</v>
      </c>
      <c r="CF5" s="43">
        <v>142.50200708182632</v>
      </c>
      <c r="CG5" s="43">
        <v>134.73615158687753</v>
      </c>
      <c r="CH5" s="43">
        <v>127.35196644688033</v>
      </c>
      <c r="CI5" s="44">
        <v>119.93157367399093</v>
      </c>
      <c r="CK5" s="37" t="s">
        <v>2</v>
      </c>
      <c r="CL5" s="42">
        <v>352.53022583431624</v>
      </c>
      <c r="CM5" s="43">
        <v>350.11144767027241</v>
      </c>
      <c r="CN5" s="43">
        <v>343.09502800719054</v>
      </c>
      <c r="CO5" s="43">
        <v>338.95345043558353</v>
      </c>
      <c r="CP5" s="43">
        <v>336.57558702812781</v>
      </c>
      <c r="CQ5" s="43">
        <v>333.3249430444954</v>
      </c>
      <c r="CR5" s="43">
        <v>328.49207772303174</v>
      </c>
      <c r="CS5" s="43">
        <v>322.08920687301514</v>
      </c>
      <c r="CT5" s="43">
        <v>314.23680027674811</v>
      </c>
      <c r="CU5" s="43">
        <v>304.4487597997271</v>
      </c>
      <c r="CV5" s="43">
        <v>293.62561401934073</v>
      </c>
      <c r="CW5" s="43">
        <v>281.21111231428608</v>
      </c>
      <c r="CX5" s="43">
        <v>268.54587085511884</v>
      </c>
      <c r="CY5" s="43">
        <v>255.79582623478211</v>
      </c>
      <c r="CZ5" s="43">
        <v>242.95526377869305</v>
      </c>
      <c r="DA5" s="43">
        <v>230.16341102311813</v>
      </c>
      <c r="DB5" s="43">
        <v>217.47558558172122</v>
      </c>
      <c r="DC5" s="43">
        <v>205.13620320270843</v>
      </c>
      <c r="DD5" s="43">
        <v>193.43946240642921</v>
      </c>
      <c r="DE5" s="43">
        <v>182.28893208728709</v>
      </c>
      <c r="DF5" s="43">
        <v>171.69104329430493</v>
      </c>
      <c r="DG5" s="43">
        <v>161.60677618213265</v>
      </c>
      <c r="DH5" s="43">
        <v>151.99462007348785</v>
      </c>
      <c r="DI5" s="43">
        <v>143.36933787031518</v>
      </c>
      <c r="DJ5" s="43">
        <v>135.72873099524429</v>
      </c>
      <c r="DK5" s="43">
        <v>128.46644260000528</v>
      </c>
      <c r="DL5" s="44">
        <v>121.15839920765514</v>
      </c>
      <c r="DN5" s="37" t="s">
        <v>2</v>
      </c>
      <c r="DO5" s="43">
        <v>352.53022583431624</v>
      </c>
      <c r="DP5" s="43">
        <v>350.11144767027241</v>
      </c>
      <c r="DQ5" s="43">
        <v>343.09502800719054</v>
      </c>
      <c r="DR5" s="43">
        <v>338.95345043558353</v>
      </c>
      <c r="DS5" s="43">
        <v>336.57558702812781</v>
      </c>
      <c r="DT5" s="43">
        <v>333.3249430444954</v>
      </c>
      <c r="DU5" s="43">
        <v>328.49207772303174</v>
      </c>
      <c r="DV5" s="43">
        <v>322.08920687301514</v>
      </c>
      <c r="DW5" s="43">
        <v>314.23680027674811</v>
      </c>
      <c r="DX5" s="43">
        <v>304.4487597997271</v>
      </c>
      <c r="DY5" s="43">
        <v>293.62561401934073</v>
      </c>
      <c r="DZ5" s="43">
        <v>281.21111231428603</v>
      </c>
      <c r="EA5" s="43">
        <v>268.54587085511884</v>
      </c>
      <c r="EB5" s="43">
        <v>255.79582623478211</v>
      </c>
      <c r="EC5" s="43">
        <v>242.95526377869297</v>
      </c>
      <c r="ED5" s="43">
        <v>230.16341102311813</v>
      </c>
      <c r="EE5" s="43">
        <v>217.47558558172133</v>
      </c>
      <c r="EF5" s="43">
        <v>205.13620320270843</v>
      </c>
      <c r="EG5" s="43">
        <v>193.43946240642919</v>
      </c>
      <c r="EH5" s="43">
        <v>182.28893208728709</v>
      </c>
      <c r="EI5" s="43">
        <v>171.6910432943049</v>
      </c>
      <c r="EJ5" s="43">
        <v>161.60677618213262</v>
      </c>
      <c r="EK5" s="43">
        <v>151.99462007348791</v>
      </c>
      <c r="EL5" s="43">
        <v>143.36933787031521</v>
      </c>
      <c r="EM5" s="43">
        <v>135.72873099524429</v>
      </c>
      <c r="EN5" s="43">
        <v>128.46644260000531</v>
      </c>
      <c r="EO5" s="44">
        <v>121.15839920765512</v>
      </c>
    </row>
    <row r="6" spans="1:145">
      <c r="A6" s="93"/>
      <c r="B6" s="56" t="s">
        <v>3</v>
      </c>
      <c r="C6" s="42">
        <v>11.670791096915462</v>
      </c>
      <c r="D6" s="43">
        <v>11.730296626909299</v>
      </c>
      <c r="E6" s="43">
        <v>11.529152491680671</v>
      </c>
      <c r="F6" s="43">
        <v>12.954953023531308</v>
      </c>
      <c r="G6" s="43">
        <v>11.706418933209523</v>
      </c>
      <c r="H6" s="43">
        <v>11.802616176886922</v>
      </c>
      <c r="I6" s="43">
        <v>11.900638424630158</v>
      </c>
      <c r="J6" s="43">
        <v>11.953686294006992</v>
      </c>
      <c r="K6" s="43">
        <v>12.00293204364484</v>
      </c>
      <c r="L6" s="43">
        <v>12.036304597857534</v>
      </c>
      <c r="M6" s="43">
        <v>12.053083819053144</v>
      </c>
      <c r="N6" s="43">
        <v>12.049810284918951</v>
      </c>
      <c r="O6" s="43">
        <v>12.046538955114791</v>
      </c>
      <c r="P6" s="43">
        <v>12.03571131822377</v>
      </c>
      <c r="Q6" s="43">
        <v>12.016334806953306</v>
      </c>
      <c r="R6" s="43">
        <v>11.986551350469492</v>
      </c>
      <c r="S6" s="43">
        <v>11.946810090877435</v>
      </c>
      <c r="T6" s="43">
        <v>11.910319162767259</v>
      </c>
      <c r="U6" s="43">
        <v>11.870485806762428</v>
      </c>
      <c r="V6" s="43">
        <v>11.826725725711684</v>
      </c>
      <c r="W6" s="43">
        <v>11.774734850610125</v>
      </c>
      <c r="X6" s="43">
        <v>11.713549370296512</v>
      </c>
      <c r="Y6" s="43">
        <v>11.648020335103837</v>
      </c>
      <c r="Z6" s="43">
        <v>11.59814138333939</v>
      </c>
      <c r="AA6" s="43">
        <v>11.542782526323151</v>
      </c>
      <c r="AB6" s="43">
        <v>11.481320176604326</v>
      </c>
      <c r="AC6" s="44">
        <v>11.406416183313079</v>
      </c>
      <c r="AD6" s="44"/>
      <c r="AE6" s="152" t="s">
        <v>3</v>
      </c>
      <c r="AF6" s="42">
        <v>11.670779726154311</v>
      </c>
      <c r="AG6" s="43">
        <v>11.730273252960018</v>
      </c>
      <c r="AH6" s="43">
        <v>11.529117057873306</v>
      </c>
      <c r="AI6" s="43">
        <v>12.954904944009925</v>
      </c>
      <c r="AJ6" s="43">
        <v>11.649582465976811</v>
      </c>
      <c r="AK6" s="43">
        <v>11.646132563584739</v>
      </c>
      <c r="AL6" s="43">
        <v>11.610699861921695</v>
      </c>
      <c r="AM6" s="43">
        <v>11.504895366645801</v>
      </c>
      <c r="AN6" s="43">
        <v>11.372004733273679</v>
      </c>
      <c r="AO6" s="43">
        <v>11.192177088403716</v>
      </c>
      <c r="AP6" s="43">
        <v>10.966731586281183</v>
      </c>
      <c r="AQ6" s="43">
        <v>10.694779985000974</v>
      </c>
      <c r="AR6" s="43">
        <v>10.430519882462747</v>
      </c>
      <c r="AS6" s="43">
        <v>10.172203091185176</v>
      </c>
      <c r="AT6" s="43">
        <v>9.9177292210166197</v>
      </c>
      <c r="AU6" s="43">
        <v>9.6637972737234179</v>
      </c>
      <c r="AV6" s="43">
        <v>9.4125062726847553</v>
      </c>
      <c r="AW6" s="43">
        <v>9.183430698543372</v>
      </c>
      <c r="AX6" s="43">
        <v>8.9727570751359043</v>
      </c>
      <c r="AY6" s="43">
        <v>8.7810550564979195</v>
      </c>
      <c r="AZ6" s="43">
        <v>8.6042242392722645</v>
      </c>
      <c r="BA6" s="43">
        <v>8.4434956081827259</v>
      </c>
      <c r="BB6" s="43">
        <v>8.3040917815583608</v>
      </c>
      <c r="BC6" s="43">
        <v>8.2019112068304931</v>
      </c>
      <c r="BD6" s="43">
        <v>8.1186766911275914</v>
      </c>
      <c r="BE6" s="43">
        <v>8.0503013126385614</v>
      </c>
      <c r="BF6" s="44">
        <v>7.9892781978265646</v>
      </c>
      <c r="BH6" s="37" t="s">
        <v>3</v>
      </c>
      <c r="BI6" s="42">
        <v>11.670779726154311</v>
      </c>
      <c r="BJ6" s="43">
        <v>11.730273252960018</v>
      </c>
      <c r="BK6" s="43">
        <v>11.529117057873306</v>
      </c>
      <c r="BL6" s="43">
        <v>12.954904944009925</v>
      </c>
      <c r="BM6" s="43">
        <v>11.654465960764623</v>
      </c>
      <c r="BN6" s="43">
        <v>11.647327328748013</v>
      </c>
      <c r="BO6" s="43">
        <v>11.591680284148483</v>
      </c>
      <c r="BP6" s="43">
        <v>11.44478185689889</v>
      </c>
      <c r="BQ6" s="43">
        <v>11.247077510315115</v>
      </c>
      <c r="BR6" s="43">
        <v>10.972540184010137</v>
      </c>
      <c r="BS6" s="43">
        <v>10.618975242825545</v>
      </c>
      <c r="BT6" s="43">
        <v>10.181954628224888</v>
      </c>
      <c r="BU6" s="43">
        <v>9.7489022600861084</v>
      </c>
      <c r="BV6" s="43">
        <v>9.3213454403412506</v>
      </c>
      <c r="BW6" s="43">
        <v>8.8962982220965188</v>
      </c>
      <c r="BX6" s="43">
        <v>8.4692704987333194</v>
      </c>
      <c r="BY6" s="43">
        <v>8.0430887719040278</v>
      </c>
      <c r="BZ6" s="43">
        <v>7.6419523424610087</v>
      </c>
      <c r="CA6" s="43">
        <v>7.2639049226255601</v>
      </c>
      <c r="CB6" s="43">
        <v>6.9104327877585146</v>
      </c>
      <c r="CC6" s="43">
        <v>6.5776206423757877</v>
      </c>
      <c r="CD6" s="43">
        <v>6.2684067739544576</v>
      </c>
      <c r="CE6" s="43">
        <v>5.9885272571151651</v>
      </c>
      <c r="CF6" s="43">
        <v>5.7501154799535641</v>
      </c>
      <c r="CG6" s="43">
        <v>5.5426783861990829</v>
      </c>
      <c r="CH6" s="43">
        <v>5.3631480181164157</v>
      </c>
      <c r="CI6" s="44">
        <v>5.2036032397952452</v>
      </c>
      <c r="CK6" s="37" t="s">
        <v>3</v>
      </c>
      <c r="CL6" s="42">
        <v>11.670779726154311</v>
      </c>
      <c r="CM6" s="43">
        <v>11.730273252960018</v>
      </c>
      <c r="CN6" s="43">
        <v>11.529117057873306</v>
      </c>
      <c r="CO6" s="43">
        <v>12.954904944009925</v>
      </c>
      <c r="CP6" s="43">
        <v>11.654465960764623</v>
      </c>
      <c r="CQ6" s="43">
        <v>11.647630898838347</v>
      </c>
      <c r="CR6" s="43">
        <v>11.592485521638308</v>
      </c>
      <c r="CS6" s="43">
        <v>11.446423505050314</v>
      </c>
      <c r="CT6" s="43">
        <v>11.249782881558616</v>
      </c>
      <c r="CU6" s="43">
        <v>10.976654183434611</v>
      </c>
      <c r="CV6" s="43">
        <v>10.624931430563862</v>
      </c>
      <c r="CW6" s="43">
        <v>10.190143134145703</v>
      </c>
      <c r="CX6" s="43">
        <v>9.7601033766960796</v>
      </c>
      <c r="CY6" s="43">
        <v>9.3362281748260596</v>
      </c>
      <c r="CZ6" s="43">
        <v>8.9157008897223324</v>
      </c>
      <c r="DA6" s="43">
        <v>8.4940337829959098</v>
      </c>
      <c r="DB6" s="43">
        <v>8.0742103082176211</v>
      </c>
      <c r="DC6" s="43">
        <v>7.6804119013710883</v>
      </c>
      <c r="DD6" s="43">
        <v>7.3105889889509594</v>
      </c>
      <c r="DE6" s="43">
        <v>6.9661760748827319</v>
      </c>
      <c r="DF6" s="43">
        <v>6.6431952741834399</v>
      </c>
      <c r="DG6" s="43">
        <v>6.3445371429141133</v>
      </c>
      <c r="DH6" s="43">
        <v>6.0758898700131567</v>
      </c>
      <c r="DI6" s="43">
        <v>5.8493428896910729</v>
      </c>
      <c r="DJ6" s="43">
        <v>5.6529907597982145</v>
      </c>
      <c r="DK6" s="43">
        <v>5.4833637867573888</v>
      </c>
      <c r="DL6" s="44">
        <v>5.3321963096354885</v>
      </c>
      <c r="DN6" s="37" t="s">
        <v>3</v>
      </c>
      <c r="DO6" s="43">
        <v>11.670779726154311</v>
      </c>
      <c r="DP6" s="43">
        <v>11.730273252960018</v>
      </c>
      <c r="DQ6" s="43">
        <v>11.529117057873306</v>
      </c>
      <c r="DR6" s="43">
        <v>12.954904944009925</v>
      </c>
      <c r="DS6" s="43">
        <v>11.654465960764623</v>
      </c>
      <c r="DT6" s="43">
        <v>11.647630898838347</v>
      </c>
      <c r="DU6" s="43">
        <v>11.592485521638308</v>
      </c>
      <c r="DV6" s="43">
        <v>11.446423505050314</v>
      </c>
      <c r="DW6" s="43">
        <v>11.249782881558616</v>
      </c>
      <c r="DX6" s="43">
        <v>10.976654183434611</v>
      </c>
      <c r="DY6" s="43">
        <v>10.624931430563862</v>
      </c>
      <c r="DZ6" s="43">
        <v>10.190143134145703</v>
      </c>
      <c r="EA6" s="43">
        <v>9.7601033766960814</v>
      </c>
      <c r="EB6" s="43">
        <v>9.3362281748260596</v>
      </c>
      <c r="EC6" s="43">
        <v>8.9157008897223324</v>
      </c>
      <c r="ED6" s="43">
        <v>8.4940337829959098</v>
      </c>
      <c r="EE6" s="43">
        <v>8.0742103082176211</v>
      </c>
      <c r="EF6" s="43">
        <v>7.6804119013710892</v>
      </c>
      <c r="EG6" s="43">
        <v>7.3105889889509603</v>
      </c>
      <c r="EH6" s="43">
        <v>6.9661760748827319</v>
      </c>
      <c r="EI6" s="43">
        <v>6.6431952741834399</v>
      </c>
      <c r="EJ6" s="43">
        <v>6.3445371429141133</v>
      </c>
      <c r="EK6" s="43">
        <v>6.0758898700131576</v>
      </c>
      <c r="EL6" s="43">
        <v>5.8493428896910729</v>
      </c>
      <c r="EM6" s="43">
        <v>5.6529907597982154</v>
      </c>
      <c r="EN6" s="43">
        <v>5.4833637867573897</v>
      </c>
      <c r="EO6" s="44">
        <v>5.3321963096354885</v>
      </c>
    </row>
    <row r="7" spans="1:145">
      <c r="A7" s="93"/>
      <c r="B7" s="56" t="s">
        <v>4</v>
      </c>
      <c r="C7" s="42">
        <v>5.5851411228632741E-2</v>
      </c>
      <c r="D7" s="43">
        <v>5.892664108911895E-2</v>
      </c>
      <c r="E7" s="43">
        <v>6.2133503481718297E-2</v>
      </c>
      <c r="F7" s="43">
        <v>6.5045255597416002E-2</v>
      </c>
      <c r="G7" s="43">
        <v>6.652504389185003E-2</v>
      </c>
      <c r="H7" s="43">
        <v>6.9387059686316671E-2</v>
      </c>
      <c r="I7" s="43">
        <v>8.0027901832630463E-2</v>
      </c>
      <c r="J7" s="43">
        <v>8.490490860558414E-2</v>
      </c>
      <c r="K7" s="43">
        <v>8.9814596426448179E-2</v>
      </c>
      <c r="L7" s="43">
        <v>9.4788572535208657E-2</v>
      </c>
      <c r="M7" s="43">
        <v>9.982569327837966E-2</v>
      </c>
      <c r="N7" s="43">
        <v>0.104839610055576</v>
      </c>
      <c r="O7" s="43">
        <v>0.10992050949529636</v>
      </c>
      <c r="P7" s="43">
        <v>0.11485815901882961</v>
      </c>
      <c r="Q7" s="43">
        <v>0.11975646412259232</v>
      </c>
      <c r="R7" s="43">
        <v>0.12473917122326583</v>
      </c>
      <c r="S7" s="43">
        <v>0.1295297724076892</v>
      </c>
      <c r="T7" s="43">
        <v>0.13443909706834034</v>
      </c>
      <c r="U7" s="43">
        <v>0.13936986734441975</v>
      </c>
      <c r="V7" s="43">
        <v>0.14435376355953602</v>
      </c>
      <c r="W7" s="43">
        <v>0.14939146342660564</v>
      </c>
      <c r="X7" s="43">
        <v>0.15448689602306703</v>
      </c>
      <c r="Y7" s="43">
        <v>0.16001262492780874</v>
      </c>
      <c r="Z7" s="43">
        <v>0.16562643922920089</v>
      </c>
      <c r="AA7" s="43">
        <v>0.17154933962430435</v>
      </c>
      <c r="AB7" s="43">
        <v>0.17770103532361581</v>
      </c>
      <c r="AC7" s="44">
        <v>0.18407504886597617</v>
      </c>
      <c r="AD7" s="44"/>
      <c r="AE7" s="152" t="s">
        <v>4</v>
      </c>
      <c r="AF7" s="42">
        <v>5.5807610032714616E-2</v>
      </c>
      <c r="AG7" s="43">
        <v>5.8836962166002121E-2</v>
      </c>
      <c r="AH7" s="43">
        <v>6.1995821359263029E-2</v>
      </c>
      <c r="AI7" s="43">
        <v>6.4860087782769901E-2</v>
      </c>
      <c r="AJ7" s="43">
        <v>6.6097671711589964E-2</v>
      </c>
      <c r="AK7" s="43">
        <v>6.8529210890276443E-2</v>
      </c>
      <c r="AL7" s="43">
        <v>7.8100155672940957E-2</v>
      </c>
      <c r="AM7" s="43">
        <v>8.1581930834589797E-2</v>
      </c>
      <c r="AN7" s="43">
        <v>8.4778776836287983E-2</v>
      </c>
      <c r="AO7" s="43">
        <v>8.760074274620426E-2</v>
      </c>
      <c r="AP7" s="43">
        <v>8.9917190309593206E-2</v>
      </c>
      <c r="AQ7" s="43">
        <v>9.1551133644490787E-2</v>
      </c>
      <c r="AR7" s="43">
        <v>9.3221530289445104E-2</v>
      </c>
      <c r="AS7" s="43">
        <v>9.4482631201012454E-2</v>
      </c>
      <c r="AT7" s="43">
        <v>9.5317799996920485E-2</v>
      </c>
      <c r="AU7" s="43">
        <v>9.6707607953533087E-2</v>
      </c>
      <c r="AV7" s="43">
        <v>9.6795586207343631E-2</v>
      </c>
      <c r="AW7" s="43">
        <v>9.7540057610310704E-2</v>
      </c>
      <c r="AX7" s="43">
        <v>9.819959778693188E-2</v>
      </c>
      <c r="AY7" s="43">
        <v>9.9052623253293073E-2</v>
      </c>
      <c r="AZ7" s="43">
        <v>0.10005081025996194</v>
      </c>
      <c r="BA7" s="43">
        <v>0.10120942791614665</v>
      </c>
      <c r="BB7" s="43">
        <v>0.10292076136629102</v>
      </c>
      <c r="BC7" s="43">
        <v>0.10405215366174422</v>
      </c>
      <c r="BD7" s="43">
        <v>0.10625959868072918</v>
      </c>
      <c r="BE7" s="43">
        <v>0.10876383428090261</v>
      </c>
      <c r="BF7" s="44">
        <v>0.1115303350360549</v>
      </c>
      <c r="BH7" s="37" t="s">
        <v>4</v>
      </c>
      <c r="BI7" s="42">
        <v>5.5807610032714616E-2</v>
      </c>
      <c r="BJ7" s="43">
        <v>5.8836962166002121E-2</v>
      </c>
      <c r="BK7" s="43">
        <v>6.1995821359263029E-2</v>
      </c>
      <c r="BL7" s="43">
        <v>6.4860087782769901E-2</v>
      </c>
      <c r="BM7" s="43">
        <v>6.6071605966903771E-2</v>
      </c>
      <c r="BN7" s="43">
        <v>6.8432508899777797E-2</v>
      </c>
      <c r="BO7" s="43">
        <v>7.7779485203043175E-2</v>
      </c>
      <c r="BP7" s="43">
        <v>8.0899054700266301E-2</v>
      </c>
      <c r="BQ7" s="43">
        <v>8.3587068116326949E-2</v>
      </c>
      <c r="BR7" s="43">
        <v>8.6037187524406561E-2</v>
      </c>
      <c r="BS7" s="43">
        <v>8.7963093470352915E-2</v>
      </c>
      <c r="BT7" s="43">
        <v>8.9077070895598007E-2</v>
      </c>
      <c r="BU7" s="43">
        <v>9.0353384249796831E-2</v>
      </c>
      <c r="BV7" s="43">
        <v>9.1301353305848071E-2</v>
      </c>
      <c r="BW7" s="43">
        <v>9.188302657760937E-2</v>
      </c>
      <c r="BX7" s="43">
        <v>9.3113124594720528E-2</v>
      </c>
      <c r="BY7" s="43">
        <v>9.305009059986516E-2</v>
      </c>
      <c r="BZ7" s="43">
        <v>9.3614470139818134E-2</v>
      </c>
      <c r="CA7" s="43">
        <v>9.4037991063015081E-2</v>
      </c>
      <c r="CB7" s="43">
        <v>9.458880445893704E-2</v>
      </c>
      <c r="CC7" s="43">
        <v>9.522112685096154E-2</v>
      </c>
      <c r="CD7" s="43">
        <v>9.5934300654035659E-2</v>
      </c>
      <c r="CE7" s="43">
        <v>9.7114147010115587E-2</v>
      </c>
      <c r="CF7" s="43">
        <v>9.7583108160339549E-2</v>
      </c>
      <c r="CG7" s="43">
        <v>9.9081090216474696E-2</v>
      </c>
      <c r="CH7" s="43">
        <v>0.10080230395586094</v>
      </c>
      <c r="CI7" s="44">
        <v>0.10270031144154938</v>
      </c>
      <c r="CK7" s="37" t="s">
        <v>4</v>
      </c>
      <c r="CL7" s="42">
        <v>5.5807610032714616E-2</v>
      </c>
      <c r="CM7" s="43">
        <v>5.8836962166002121E-2</v>
      </c>
      <c r="CN7" s="43">
        <v>6.1995821359263029E-2</v>
      </c>
      <c r="CO7" s="43">
        <v>6.4860087782769901E-2</v>
      </c>
      <c r="CP7" s="43">
        <v>6.6071605966903771E-2</v>
      </c>
      <c r="CQ7" s="43">
        <v>6.8433681160087162E-2</v>
      </c>
      <c r="CR7" s="43">
        <v>7.7783076955135547E-2</v>
      </c>
      <c r="CS7" s="43">
        <v>8.0907764846585711E-2</v>
      </c>
      <c r="CT7" s="43">
        <v>8.3602758579273698E-2</v>
      </c>
      <c r="CU7" s="43">
        <v>8.6061376057969277E-2</v>
      </c>
      <c r="CV7" s="43">
        <v>8.7996652302435696E-2</v>
      </c>
      <c r="CW7" s="43">
        <v>8.912157626070942E-2</v>
      </c>
      <c r="CX7" s="43">
        <v>9.0412271874553529E-2</v>
      </c>
      <c r="CY7" s="43">
        <v>9.137578873848401E-2</v>
      </c>
      <c r="CZ7" s="43">
        <v>9.1975836746166065E-2</v>
      </c>
      <c r="DA7" s="43">
        <v>9.322840851143864E-2</v>
      </c>
      <c r="DB7" s="43">
        <v>9.3190676260996849E-2</v>
      </c>
      <c r="DC7" s="43">
        <v>9.3789054465083566E-2</v>
      </c>
      <c r="DD7" s="43">
        <v>9.4250585773659065E-2</v>
      </c>
      <c r="DE7" s="43">
        <v>9.4848437479850611E-2</v>
      </c>
      <c r="DF7" s="43">
        <v>9.5535237696571379E-2</v>
      </c>
      <c r="DG7" s="43">
        <v>9.6313193806690942E-2</v>
      </c>
      <c r="DH7" s="43">
        <v>9.7568458138492867E-2</v>
      </c>
      <c r="DI7" s="43">
        <v>9.8126506157954652E-2</v>
      </c>
      <c r="DJ7" s="43">
        <v>9.9727630881460597E-2</v>
      </c>
      <c r="DK7" s="43">
        <v>0.10156409371849082</v>
      </c>
      <c r="DL7" s="44">
        <v>0.10359262609204566</v>
      </c>
      <c r="DN7" s="37" t="s">
        <v>4</v>
      </c>
      <c r="DO7" s="43">
        <v>5.5807610032714616E-2</v>
      </c>
      <c r="DP7" s="43">
        <v>5.8836962166002121E-2</v>
      </c>
      <c r="DQ7" s="43">
        <v>6.1995821359263029E-2</v>
      </c>
      <c r="DR7" s="43">
        <v>6.4860087782769901E-2</v>
      </c>
      <c r="DS7" s="43">
        <v>6.6071605966903771E-2</v>
      </c>
      <c r="DT7" s="43">
        <v>6.8433681160087162E-2</v>
      </c>
      <c r="DU7" s="43">
        <v>7.7783076955135547E-2</v>
      </c>
      <c r="DV7" s="43">
        <v>8.0907764846585711E-2</v>
      </c>
      <c r="DW7" s="43">
        <v>8.3602758579273698E-2</v>
      </c>
      <c r="DX7" s="43">
        <v>8.6061376057969277E-2</v>
      </c>
      <c r="DY7" s="43">
        <v>8.7996652302435696E-2</v>
      </c>
      <c r="DZ7" s="43">
        <v>8.912157626070942E-2</v>
      </c>
      <c r="EA7" s="43">
        <v>9.0412271874553529E-2</v>
      </c>
      <c r="EB7" s="43">
        <v>9.137578873848401E-2</v>
      </c>
      <c r="EC7" s="43">
        <v>9.1975836746166065E-2</v>
      </c>
      <c r="ED7" s="43">
        <v>9.322840851143864E-2</v>
      </c>
      <c r="EE7" s="43">
        <v>9.3190676260996835E-2</v>
      </c>
      <c r="EF7" s="43">
        <v>9.3789054465083566E-2</v>
      </c>
      <c r="EG7" s="43">
        <v>9.4250585773659079E-2</v>
      </c>
      <c r="EH7" s="43">
        <v>9.4848437479850625E-2</v>
      </c>
      <c r="EI7" s="43">
        <v>9.5535237696571379E-2</v>
      </c>
      <c r="EJ7" s="43">
        <v>9.6313193806690942E-2</v>
      </c>
      <c r="EK7" s="43">
        <v>9.7568458138492881E-2</v>
      </c>
      <c r="EL7" s="43">
        <v>9.8126506157954665E-2</v>
      </c>
      <c r="EM7" s="43">
        <v>9.9727630881460611E-2</v>
      </c>
      <c r="EN7" s="43">
        <v>0.10156409371849082</v>
      </c>
      <c r="EO7" s="44">
        <v>0.10359262609204566</v>
      </c>
    </row>
    <row r="8" spans="1:145">
      <c r="A8" s="93"/>
      <c r="B8" s="56" t="s">
        <v>5</v>
      </c>
      <c r="C8" s="42">
        <v>0.25169824414991276</v>
      </c>
      <c r="D8" s="43">
        <v>0.2594032948234794</v>
      </c>
      <c r="E8" s="43">
        <v>0.26597366846567755</v>
      </c>
      <c r="F8" s="43">
        <v>0.27206571846301175</v>
      </c>
      <c r="G8" s="43">
        <v>0.2778117774973799</v>
      </c>
      <c r="H8" s="43">
        <v>0.28321271811829202</v>
      </c>
      <c r="I8" s="43">
        <v>0.28823343244124555</v>
      </c>
      <c r="J8" s="43">
        <v>0.29271424881088909</v>
      </c>
      <c r="K8" s="43">
        <v>0.29686548175365129</v>
      </c>
      <c r="L8" s="43">
        <v>0.30071868216770242</v>
      </c>
      <c r="M8" s="43">
        <v>0.30419778605997044</v>
      </c>
      <c r="N8" s="43">
        <v>0.30755838099056565</v>
      </c>
      <c r="O8" s="43">
        <v>0.3106000527587206</v>
      </c>
      <c r="P8" s="43">
        <v>0.3136900445652816</v>
      </c>
      <c r="Q8" s="43">
        <v>0.31665583249348978</v>
      </c>
      <c r="R8" s="43">
        <v>0.3196731455794839</v>
      </c>
      <c r="S8" s="43">
        <v>0.32280648420651881</v>
      </c>
      <c r="T8" s="43">
        <v>0.32564694839639413</v>
      </c>
      <c r="U8" s="43">
        <v>0.32853070815755425</v>
      </c>
      <c r="V8" s="43">
        <v>0.33151972444254979</v>
      </c>
      <c r="W8" s="43">
        <v>0.33434819362808982</v>
      </c>
      <c r="X8" s="43">
        <v>0.33775121789266449</v>
      </c>
      <c r="Y8" s="43">
        <v>0.34062118207534786</v>
      </c>
      <c r="Z8" s="43">
        <v>0.34350203860587147</v>
      </c>
      <c r="AA8" s="43">
        <v>0.34631095640252646</v>
      </c>
      <c r="AB8" s="43">
        <v>0.34929712725463047</v>
      </c>
      <c r="AC8" s="44">
        <v>0.35231831493854021</v>
      </c>
      <c r="AD8" s="44"/>
      <c r="AE8" s="152" t="s">
        <v>5</v>
      </c>
      <c r="AF8" s="42">
        <v>0.25169824414991276</v>
      </c>
      <c r="AG8" s="43">
        <v>0.2594032948234794</v>
      </c>
      <c r="AH8" s="43">
        <v>0.26597366846567755</v>
      </c>
      <c r="AI8" s="43">
        <v>0.27206571846301175</v>
      </c>
      <c r="AJ8" s="43">
        <v>0.27629935654787208</v>
      </c>
      <c r="AK8" s="43">
        <v>0.27898615628965862</v>
      </c>
      <c r="AL8" s="43">
        <v>0.28031896428150566</v>
      </c>
      <c r="AM8" s="43">
        <v>0.28033348580845058</v>
      </c>
      <c r="AN8" s="43">
        <v>0.27931438774917894</v>
      </c>
      <c r="AO8" s="43">
        <v>0.27742030807864121</v>
      </c>
      <c r="AP8" s="43">
        <v>0.27450342505973979</v>
      </c>
      <c r="AQ8" s="43">
        <v>0.27087617596757868</v>
      </c>
      <c r="AR8" s="43">
        <v>0.26692363411434777</v>
      </c>
      <c r="AS8" s="43">
        <v>0.26285465309688677</v>
      </c>
      <c r="AT8" s="43">
        <v>0.25837338867874843</v>
      </c>
      <c r="AU8" s="43">
        <v>0.25394619318128747</v>
      </c>
      <c r="AV8" s="43">
        <v>0.24968977351471994</v>
      </c>
      <c r="AW8" s="43">
        <v>0.24512443030458025</v>
      </c>
      <c r="AX8" s="43">
        <v>0.24052072168882516</v>
      </c>
      <c r="AY8" s="43">
        <v>0.23610971491971031</v>
      </c>
      <c r="AZ8" s="43">
        <v>0.2311776894035128</v>
      </c>
      <c r="BA8" s="43">
        <v>0.22812024154298999</v>
      </c>
      <c r="BB8" s="43">
        <v>0.22446645984125521</v>
      </c>
      <c r="BC8" s="43">
        <v>0.22109290681043572</v>
      </c>
      <c r="BD8" s="43">
        <v>0.21812265971841577</v>
      </c>
      <c r="BE8" s="43">
        <v>0.21605151976052603</v>
      </c>
      <c r="BF8" s="44">
        <v>0.21448831366119003</v>
      </c>
      <c r="BH8" s="37" t="s">
        <v>5</v>
      </c>
      <c r="BI8" s="42">
        <v>0.25169824414991276</v>
      </c>
      <c r="BJ8" s="43">
        <v>0.2594032948234794</v>
      </c>
      <c r="BK8" s="43">
        <v>0.26597366846567755</v>
      </c>
      <c r="BL8" s="43">
        <v>0.27206571846301175</v>
      </c>
      <c r="BM8" s="43">
        <v>0.27671175017700428</v>
      </c>
      <c r="BN8" s="43">
        <v>0.27993702594609948</v>
      </c>
      <c r="BO8" s="43">
        <v>0.28172791511830342</v>
      </c>
      <c r="BP8" s="43">
        <v>0.28196578716654569</v>
      </c>
      <c r="BQ8" s="43">
        <v>0.28082047649920172</v>
      </c>
      <c r="BR8" s="43">
        <v>0.27835380277157934</v>
      </c>
      <c r="BS8" s="43">
        <v>0.27431517371522957</v>
      </c>
      <c r="BT8" s="43">
        <v>0.2690151792897017</v>
      </c>
      <c r="BU8" s="43">
        <v>0.26338758413546171</v>
      </c>
      <c r="BV8" s="43">
        <v>0.25761123025695393</v>
      </c>
      <c r="BW8" s="43">
        <v>0.2513500069123219</v>
      </c>
      <c r="BX8" s="43">
        <v>0.24512726939241727</v>
      </c>
      <c r="BY8" s="43">
        <v>0.23906078209472451</v>
      </c>
      <c r="BZ8" s="43">
        <v>0.23264367055453511</v>
      </c>
      <c r="CA8" s="43">
        <v>0.22612884608523373</v>
      </c>
      <c r="CB8" s="43">
        <v>0.21976248104211599</v>
      </c>
      <c r="CC8" s="43">
        <v>0.2127254553862534</v>
      </c>
      <c r="CD8" s="43">
        <v>0.20777464558795661</v>
      </c>
      <c r="CE8" s="43">
        <v>0.20213703667427579</v>
      </c>
      <c r="CF8" s="43">
        <v>0.19672101300207223</v>
      </c>
      <c r="CG8" s="43">
        <v>0.19167071646381381</v>
      </c>
      <c r="CH8" s="43">
        <v>0.18761177379842098</v>
      </c>
      <c r="CI8" s="44">
        <v>0.18414245866405818</v>
      </c>
      <c r="CK8" s="37" t="s">
        <v>5</v>
      </c>
      <c r="CL8" s="42">
        <v>0.25169824414991276</v>
      </c>
      <c r="CM8" s="43">
        <v>0.2594032948234794</v>
      </c>
      <c r="CN8" s="43">
        <v>0.26597366846567755</v>
      </c>
      <c r="CO8" s="43">
        <v>0.27206571846301175</v>
      </c>
      <c r="CP8" s="43">
        <v>0.27671175017700428</v>
      </c>
      <c r="CQ8" s="43">
        <v>0.27994271903023171</v>
      </c>
      <c r="CR8" s="43">
        <v>0.28174374476679764</v>
      </c>
      <c r="CS8" s="43">
        <v>0.28199576602636717</v>
      </c>
      <c r="CT8" s="43">
        <v>0.28086831242080912</v>
      </c>
      <c r="CU8" s="43">
        <v>0.27842332188237051</v>
      </c>
      <c r="CV8" s="43">
        <v>0.2744096094954297</v>
      </c>
      <c r="CW8" s="43">
        <v>0.269137544156826</v>
      </c>
      <c r="CX8" s="43">
        <v>0.26354396046584228</v>
      </c>
      <c r="CY8" s="43">
        <v>0.25780628146436674</v>
      </c>
      <c r="CZ8" s="43">
        <v>0.2515913544820515</v>
      </c>
      <c r="DA8" s="43">
        <v>0.24542491585215034</v>
      </c>
      <c r="DB8" s="43">
        <v>0.23942700206729228</v>
      </c>
      <c r="DC8" s="43">
        <v>0.23309365981666486</v>
      </c>
      <c r="DD8" s="43">
        <v>0.22667645221991178</v>
      </c>
      <c r="DE8" s="43">
        <v>0.22043046195168095</v>
      </c>
      <c r="DF8" s="43">
        <v>0.21353616611950477</v>
      </c>
      <c r="DG8" s="43">
        <v>0.20875215475280501</v>
      </c>
      <c r="DH8" s="43">
        <v>0.20330177532699772</v>
      </c>
      <c r="DI8" s="43">
        <v>0.19811286693787369</v>
      </c>
      <c r="DJ8" s="43">
        <v>0.19332412745148789</v>
      </c>
      <c r="DK8" s="43">
        <v>0.18954516983179431</v>
      </c>
      <c r="DL8" s="44">
        <v>0.18636775870323785</v>
      </c>
      <c r="DN8" s="37" t="s">
        <v>5</v>
      </c>
      <c r="DO8" s="43">
        <v>0.25169824414991276</v>
      </c>
      <c r="DP8" s="43">
        <v>0.2594032948234794</v>
      </c>
      <c r="DQ8" s="43">
        <v>0.26597366846567755</v>
      </c>
      <c r="DR8" s="43">
        <v>0.27206571846301175</v>
      </c>
      <c r="DS8" s="43">
        <v>0.27671175017700428</v>
      </c>
      <c r="DT8" s="43">
        <v>0.27994271903023171</v>
      </c>
      <c r="DU8" s="43">
        <v>0.28174374476679764</v>
      </c>
      <c r="DV8" s="43">
        <v>0.28199576602636717</v>
      </c>
      <c r="DW8" s="43">
        <v>0.28086831242080912</v>
      </c>
      <c r="DX8" s="43">
        <v>0.27842332188237051</v>
      </c>
      <c r="DY8" s="43">
        <v>0.2744096094954297</v>
      </c>
      <c r="DZ8" s="43">
        <v>0.269137544156826</v>
      </c>
      <c r="EA8" s="43">
        <v>0.26354396046584228</v>
      </c>
      <c r="EB8" s="43">
        <v>0.25780628146436674</v>
      </c>
      <c r="EC8" s="43">
        <v>0.2515913544820515</v>
      </c>
      <c r="ED8" s="43">
        <v>0.24542491585215034</v>
      </c>
      <c r="EE8" s="43">
        <v>0.23942700206729225</v>
      </c>
      <c r="EF8" s="43">
        <v>0.23309365981666486</v>
      </c>
      <c r="EG8" s="43">
        <v>0.22667645221991184</v>
      </c>
      <c r="EH8" s="43">
        <v>0.22043046195168103</v>
      </c>
      <c r="EI8" s="43">
        <v>0.21353616611950479</v>
      </c>
      <c r="EJ8" s="43">
        <v>0.20875215475280515</v>
      </c>
      <c r="EK8" s="43">
        <v>0.20330177532699781</v>
      </c>
      <c r="EL8" s="43">
        <v>0.19811286693787375</v>
      </c>
      <c r="EM8" s="43">
        <v>0.19332412745148794</v>
      </c>
      <c r="EN8" s="43">
        <v>0.18954516983179437</v>
      </c>
      <c r="EO8" s="44">
        <v>0.18636775870323785</v>
      </c>
    </row>
    <row r="9" spans="1:145">
      <c r="A9" s="93"/>
      <c r="B9" s="56" t="s">
        <v>6</v>
      </c>
      <c r="C9" s="42">
        <v>2.3916910569936949</v>
      </c>
      <c r="D9" s="43">
        <v>2.4124502320903467</v>
      </c>
      <c r="E9" s="43">
        <v>2.4438271970870136</v>
      </c>
      <c r="F9" s="43">
        <v>2.5243488809147716</v>
      </c>
      <c r="G9" s="43">
        <v>2.6187472841484336</v>
      </c>
      <c r="H9" s="43">
        <v>2.7123273048681074</v>
      </c>
      <c r="I9" s="43">
        <v>2.8151628607354775</v>
      </c>
      <c r="J9" s="43">
        <v>2.9028883015148361</v>
      </c>
      <c r="K9" s="43">
        <v>2.9944726265901798</v>
      </c>
      <c r="L9" s="43">
        <v>3.0861765257685265</v>
      </c>
      <c r="M9" s="43">
        <v>3.1837287943637271</v>
      </c>
      <c r="N9" s="43">
        <v>3.2768804266394924</v>
      </c>
      <c r="O9" s="43">
        <v>3.3764451746067001</v>
      </c>
      <c r="P9" s="43">
        <v>3.4765558500528058</v>
      </c>
      <c r="Q9" s="43">
        <v>3.578057006497485</v>
      </c>
      <c r="R9" s="43">
        <v>3.6771305629010498</v>
      </c>
      <c r="S9" s="43">
        <v>3.777349247890684</v>
      </c>
      <c r="T9" s="43">
        <v>3.8706207394565739</v>
      </c>
      <c r="U9" s="43">
        <v>3.9603626887274523</v>
      </c>
      <c r="V9" s="43">
        <v>4.0479864434435076</v>
      </c>
      <c r="W9" s="43">
        <v>4.1329536943769636</v>
      </c>
      <c r="X9" s="43">
        <v>4.2098607962493864</v>
      </c>
      <c r="Y9" s="43">
        <v>4.2823593189839828</v>
      </c>
      <c r="Z9" s="43">
        <v>4.352693716519477</v>
      </c>
      <c r="AA9" s="43">
        <v>4.4160811210013646</v>
      </c>
      <c r="AB9" s="43">
        <v>4.474566345424817</v>
      </c>
      <c r="AC9" s="44">
        <v>4.5215718905345561</v>
      </c>
      <c r="AD9" s="44"/>
      <c r="AE9" s="152" t="s">
        <v>6</v>
      </c>
      <c r="AF9" s="42">
        <v>2.3916633021529892</v>
      </c>
      <c r="AG9" s="43">
        <v>2.4124218123742107</v>
      </c>
      <c r="AH9" s="43">
        <v>2.4437979275333563</v>
      </c>
      <c r="AI9" s="43">
        <v>2.5243190556206017</v>
      </c>
      <c r="AJ9" s="43">
        <v>2.6003033455824012</v>
      </c>
      <c r="AK9" s="43">
        <v>2.6588034802469154</v>
      </c>
      <c r="AL9" s="43">
        <v>2.7147725653813302</v>
      </c>
      <c r="AM9" s="43">
        <v>2.7391527122339245</v>
      </c>
      <c r="AN9" s="43">
        <v>2.7575346334170296</v>
      </c>
      <c r="AO9" s="43">
        <v>2.7657403903699413</v>
      </c>
      <c r="AP9" s="43">
        <v>2.7744521605577277</v>
      </c>
      <c r="AQ9" s="43">
        <v>2.766231426414413</v>
      </c>
      <c r="AR9" s="43">
        <v>2.7707990795447639</v>
      </c>
      <c r="AS9" s="43">
        <v>2.7803954271246276</v>
      </c>
      <c r="AT9" s="43">
        <v>2.792438388487414</v>
      </c>
      <c r="AU9" s="43">
        <v>2.802821260155957</v>
      </c>
      <c r="AV9" s="43">
        <v>2.8178558435197205</v>
      </c>
      <c r="AW9" s="43">
        <v>2.8280922109348059</v>
      </c>
      <c r="AX9" s="43">
        <v>2.8382281789851702</v>
      </c>
      <c r="AY9" s="43">
        <v>2.8499885994145706</v>
      </c>
      <c r="AZ9" s="43">
        <v>2.8652450992297847</v>
      </c>
      <c r="BA9" s="43">
        <v>2.8719983278174559</v>
      </c>
      <c r="BB9" s="43">
        <v>2.8796663085971113</v>
      </c>
      <c r="BC9" s="43">
        <v>2.8900741065985662</v>
      </c>
      <c r="BD9" s="43">
        <v>2.9000816501186146</v>
      </c>
      <c r="BE9" s="43">
        <v>2.9145174850263214</v>
      </c>
      <c r="BF9" s="44">
        <v>2.9243561308349495</v>
      </c>
      <c r="BH9" s="37" t="s">
        <v>6</v>
      </c>
      <c r="BI9" s="42">
        <v>2.3916633021529892</v>
      </c>
      <c r="BJ9" s="43">
        <v>2.4124218123742107</v>
      </c>
      <c r="BK9" s="43">
        <v>2.4437979275333563</v>
      </c>
      <c r="BL9" s="43">
        <v>2.5243190556206017</v>
      </c>
      <c r="BM9" s="43">
        <v>2.6053545811289651</v>
      </c>
      <c r="BN9" s="43">
        <v>2.6705330902177042</v>
      </c>
      <c r="BO9" s="43">
        <v>2.7314838395960273</v>
      </c>
      <c r="BP9" s="43">
        <v>2.7572365781248389</v>
      </c>
      <c r="BQ9" s="43">
        <v>2.7708619000498484</v>
      </c>
      <c r="BR9" s="43">
        <v>2.7663463413699168</v>
      </c>
      <c r="BS9" s="43">
        <v>2.7536885425983328</v>
      </c>
      <c r="BT9" s="43">
        <v>2.7126475523677644</v>
      </c>
      <c r="BU9" s="43">
        <v>2.6845879657940541</v>
      </c>
      <c r="BV9" s="43">
        <v>2.6610100977060718</v>
      </c>
      <c r="BW9" s="43">
        <v>2.6385057943835566</v>
      </c>
      <c r="BX9" s="43">
        <v>2.6125287323700856</v>
      </c>
      <c r="BY9" s="43">
        <v>2.5902423673745716</v>
      </c>
      <c r="BZ9" s="43">
        <v>2.5616600374331027</v>
      </c>
      <c r="CA9" s="43">
        <v>2.5317484373606525</v>
      </c>
      <c r="CB9" s="43">
        <v>2.5021673905787822</v>
      </c>
      <c r="CC9" s="43">
        <v>2.4756798485842451</v>
      </c>
      <c r="CD9" s="43">
        <v>2.4372602991893908</v>
      </c>
      <c r="CE9" s="43">
        <v>2.3987256084897188</v>
      </c>
      <c r="CF9" s="43">
        <v>2.361118862963687</v>
      </c>
      <c r="CG9" s="43">
        <v>2.3217746569576576</v>
      </c>
      <c r="CH9" s="43">
        <v>2.2875363276300011</v>
      </c>
      <c r="CI9" s="44">
        <v>2.2470999513852061</v>
      </c>
      <c r="CK9" s="37" t="s">
        <v>6</v>
      </c>
      <c r="CL9" s="42">
        <v>2.3916633021529892</v>
      </c>
      <c r="CM9" s="43">
        <v>2.4124218123742107</v>
      </c>
      <c r="CN9" s="43">
        <v>2.4437979275333563</v>
      </c>
      <c r="CO9" s="43">
        <v>2.5243190556206017</v>
      </c>
      <c r="CP9" s="43">
        <v>2.6053545811289651</v>
      </c>
      <c r="CQ9" s="43">
        <v>2.6706009212484729</v>
      </c>
      <c r="CR9" s="43">
        <v>2.7316817997826113</v>
      </c>
      <c r="CS9" s="43">
        <v>2.7576126834599082</v>
      </c>
      <c r="CT9" s="43">
        <v>2.7714888515921206</v>
      </c>
      <c r="CU9" s="43">
        <v>2.7672738867993236</v>
      </c>
      <c r="CV9" s="43">
        <v>2.754967480448375</v>
      </c>
      <c r="CW9" s="43">
        <v>2.7142998593755538</v>
      </c>
      <c r="CX9" s="43">
        <v>2.6867182749760721</v>
      </c>
      <c r="CY9" s="43">
        <v>2.6636503709949175</v>
      </c>
      <c r="CZ9" s="43">
        <v>2.6417307944731045</v>
      </c>
      <c r="DA9" s="43">
        <v>2.6164367166985856</v>
      </c>
      <c r="DB9" s="43">
        <v>2.5949698032013901</v>
      </c>
      <c r="DC9" s="43">
        <v>2.5673673408512463</v>
      </c>
      <c r="DD9" s="43">
        <v>2.5385749590836042</v>
      </c>
      <c r="DE9" s="43">
        <v>2.5103345056313158</v>
      </c>
      <c r="DF9" s="43">
        <v>2.4854173960217936</v>
      </c>
      <c r="DG9" s="43">
        <v>2.4487626277123429</v>
      </c>
      <c r="DH9" s="43">
        <v>2.4122346408179949</v>
      </c>
      <c r="DI9" s="43">
        <v>2.3769250230978329</v>
      </c>
      <c r="DJ9" s="43">
        <v>2.34014514507746</v>
      </c>
      <c r="DK9" s="43">
        <v>2.3085184201221587</v>
      </c>
      <c r="DL9" s="44">
        <v>2.2707785393043229</v>
      </c>
      <c r="DN9" s="37" t="s">
        <v>6</v>
      </c>
      <c r="DO9" s="43">
        <v>2.3916633021529892</v>
      </c>
      <c r="DP9" s="43">
        <v>2.4124218123742107</v>
      </c>
      <c r="DQ9" s="43">
        <v>2.4437979275333563</v>
      </c>
      <c r="DR9" s="43">
        <v>2.5243190556206017</v>
      </c>
      <c r="DS9" s="43">
        <v>2.6053545811289651</v>
      </c>
      <c r="DT9" s="43">
        <v>2.6706009212484729</v>
      </c>
      <c r="DU9" s="43">
        <v>2.7316817997826113</v>
      </c>
      <c r="DV9" s="43">
        <v>2.7576126834599082</v>
      </c>
      <c r="DW9" s="43">
        <v>2.7714888515921206</v>
      </c>
      <c r="DX9" s="43">
        <v>2.7672738867993236</v>
      </c>
      <c r="DY9" s="43">
        <v>2.7549674804483759</v>
      </c>
      <c r="DZ9" s="43">
        <v>2.7142998593755547</v>
      </c>
      <c r="EA9" s="43">
        <v>2.6867182749760721</v>
      </c>
      <c r="EB9" s="43">
        <v>2.6636503709949184</v>
      </c>
      <c r="EC9" s="43">
        <v>2.6417307944731045</v>
      </c>
      <c r="ED9" s="43">
        <v>2.6164367166985851</v>
      </c>
      <c r="EE9" s="43">
        <v>2.5949698032013901</v>
      </c>
      <c r="EF9" s="43">
        <v>2.5673673408512472</v>
      </c>
      <c r="EG9" s="43">
        <v>2.5385749590836042</v>
      </c>
      <c r="EH9" s="43">
        <v>2.5103345056313158</v>
      </c>
      <c r="EI9" s="43">
        <v>2.485417396021794</v>
      </c>
      <c r="EJ9" s="43">
        <v>2.4487626277123429</v>
      </c>
      <c r="EK9" s="43">
        <v>2.4122346408179958</v>
      </c>
      <c r="EL9" s="43">
        <v>2.3769250230978334</v>
      </c>
      <c r="EM9" s="43">
        <v>2.3401451450774604</v>
      </c>
      <c r="EN9" s="43">
        <v>2.3085184201221587</v>
      </c>
      <c r="EO9" s="44">
        <v>2.2707785393043229</v>
      </c>
    </row>
    <row r="10" spans="1:145">
      <c r="A10" s="93"/>
      <c r="B10" s="56" t="s">
        <v>7</v>
      </c>
      <c r="C10" s="42">
        <v>0.84439065587907836</v>
      </c>
      <c r="D10" s="43">
        <v>0.91017483459367954</v>
      </c>
      <c r="E10" s="43">
        <v>0.95828006401888477</v>
      </c>
      <c r="F10" s="43">
        <v>1.046541247336636</v>
      </c>
      <c r="G10" s="43">
        <v>1.1438949704275898</v>
      </c>
      <c r="H10" s="43">
        <v>1.2448089934264663</v>
      </c>
      <c r="I10" s="43">
        <v>1.3479468843795503</v>
      </c>
      <c r="J10" s="43">
        <v>1.4499960501913229</v>
      </c>
      <c r="K10" s="43">
        <v>1.5561614070616949</v>
      </c>
      <c r="L10" s="43">
        <v>1.6673921879708382</v>
      </c>
      <c r="M10" s="43">
        <v>1.783554675042607</v>
      </c>
      <c r="N10" s="43">
        <v>1.9014103371953381</v>
      </c>
      <c r="O10" s="43">
        <v>2.0259730604830386</v>
      </c>
      <c r="P10" s="43">
        <v>2.155613807104455</v>
      </c>
      <c r="Q10" s="43">
        <v>2.2896890065595699</v>
      </c>
      <c r="R10" s="43">
        <v>2.4279561985804494</v>
      </c>
      <c r="S10" s="43">
        <v>2.5697023878487388</v>
      </c>
      <c r="T10" s="43">
        <v>2.7157763388396208</v>
      </c>
      <c r="U10" s="43">
        <v>2.8640002424624438</v>
      </c>
      <c r="V10" s="43">
        <v>3.013236398245013</v>
      </c>
      <c r="W10" s="43">
        <v>3.1637658058128446</v>
      </c>
      <c r="X10" s="43">
        <v>3.3137300091010307</v>
      </c>
      <c r="Y10" s="43">
        <v>3.4646692619621495</v>
      </c>
      <c r="Z10" s="43">
        <v>3.6184685071966665</v>
      </c>
      <c r="AA10" s="43">
        <v>3.7706698480679761</v>
      </c>
      <c r="AB10" s="43">
        <v>3.9202644336280517</v>
      </c>
      <c r="AC10" s="44">
        <v>4.0648239909061621</v>
      </c>
      <c r="AD10" s="44"/>
      <c r="AE10" s="152" t="s">
        <v>7</v>
      </c>
      <c r="AF10" s="42">
        <v>0.84439065587907836</v>
      </c>
      <c r="AG10" s="43">
        <v>0.91017483459367954</v>
      </c>
      <c r="AH10" s="43">
        <v>0.95828006401888477</v>
      </c>
      <c r="AI10" s="43">
        <v>1.046541247336636</v>
      </c>
      <c r="AJ10" s="43">
        <v>1.1312535682541969</v>
      </c>
      <c r="AK10" s="43">
        <v>1.2081483692945305</v>
      </c>
      <c r="AL10" s="43">
        <v>1.2769971081906089</v>
      </c>
      <c r="AM10" s="43">
        <v>1.3356929304234055</v>
      </c>
      <c r="AN10" s="43">
        <v>1.3903043843625955</v>
      </c>
      <c r="AO10" s="43">
        <v>1.4425200276324257</v>
      </c>
      <c r="AP10" s="43">
        <v>1.4927377208688191</v>
      </c>
      <c r="AQ10" s="43">
        <v>1.5371604976032525</v>
      </c>
      <c r="AR10" s="43">
        <v>1.5874123459275959</v>
      </c>
      <c r="AS10" s="43">
        <v>1.6419050358541312</v>
      </c>
      <c r="AT10" s="43">
        <v>1.6997237371719167</v>
      </c>
      <c r="AU10" s="43">
        <v>1.7613577268556784</v>
      </c>
      <c r="AV10" s="43">
        <v>1.8260272060178733</v>
      </c>
      <c r="AW10" s="43">
        <v>1.8943882914504244</v>
      </c>
      <c r="AX10" s="43">
        <v>1.9645543620666055</v>
      </c>
      <c r="AY10" s="43">
        <v>2.0351505462067045</v>
      </c>
      <c r="AZ10" s="43">
        <v>2.1081822102338776</v>
      </c>
      <c r="BA10" s="43">
        <v>2.1809390009231366</v>
      </c>
      <c r="BB10" s="43">
        <v>2.256125207911404</v>
      </c>
      <c r="BC10" s="43">
        <v>2.3346413734326057</v>
      </c>
      <c r="BD10" s="43">
        <v>2.4142259790860949</v>
      </c>
      <c r="BE10" s="43">
        <v>2.4941099220372163</v>
      </c>
      <c r="BF10" s="44">
        <v>2.5741234985266717</v>
      </c>
      <c r="BH10" s="37" t="s">
        <v>7</v>
      </c>
      <c r="BI10" s="42">
        <v>0.84439065587907836</v>
      </c>
      <c r="BJ10" s="43">
        <v>0.91017483459367954</v>
      </c>
      <c r="BK10" s="43">
        <v>0.95828006401888477</v>
      </c>
      <c r="BL10" s="43">
        <v>1.046541247336636</v>
      </c>
      <c r="BM10" s="43">
        <v>1.1351604913536908</v>
      </c>
      <c r="BN10" s="43">
        <v>1.2175049069124932</v>
      </c>
      <c r="BO10" s="43">
        <v>1.2913364099923612</v>
      </c>
      <c r="BP10" s="43">
        <v>1.3527204898457277</v>
      </c>
      <c r="BQ10" s="43">
        <v>1.4061885201863507</v>
      </c>
      <c r="BR10" s="43">
        <v>1.4521563356748279</v>
      </c>
      <c r="BS10" s="43">
        <v>1.4898524481985751</v>
      </c>
      <c r="BT10" s="43">
        <v>1.514539970779553</v>
      </c>
      <c r="BU10" s="43">
        <v>1.5438438673361126</v>
      </c>
      <c r="BV10" s="43">
        <v>1.5760846028148021</v>
      </c>
      <c r="BW10" s="43">
        <v>1.6101669079599916</v>
      </c>
      <c r="BX10" s="43">
        <v>1.6466032791620857</v>
      </c>
      <c r="BY10" s="43">
        <v>1.6844565164154086</v>
      </c>
      <c r="BZ10" s="43">
        <v>1.724158613881583</v>
      </c>
      <c r="CA10" s="43">
        <v>1.7638122769047124</v>
      </c>
      <c r="CB10" s="43">
        <v>1.8016723906253955</v>
      </c>
      <c r="CC10" s="43">
        <v>1.840178766978475</v>
      </c>
      <c r="CD10" s="43">
        <v>1.8761901736280608</v>
      </c>
      <c r="CE10" s="43">
        <v>1.9127300607159154</v>
      </c>
      <c r="CF10" s="43">
        <v>1.9497854885719204</v>
      </c>
      <c r="CG10" s="43">
        <v>1.9857097109717197</v>
      </c>
      <c r="CH10" s="43">
        <v>2.0199317561554624</v>
      </c>
      <c r="CI10" s="44">
        <v>2.052407569504842</v>
      </c>
      <c r="CK10" s="37" t="s">
        <v>7</v>
      </c>
      <c r="CL10" s="42">
        <v>0.84439065587907836</v>
      </c>
      <c r="CM10" s="43">
        <v>0.91017483459367954</v>
      </c>
      <c r="CN10" s="43">
        <v>0.95828006401888477</v>
      </c>
      <c r="CO10" s="43">
        <v>1.046541247336636</v>
      </c>
      <c r="CP10" s="43">
        <v>1.1351604913536908</v>
      </c>
      <c r="CQ10" s="43">
        <v>1.2175496366563594</v>
      </c>
      <c r="CR10" s="43">
        <v>1.2914670828198915</v>
      </c>
      <c r="CS10" s="43">
        <v>1.3529772816198316</v>
      </c>
      <c r="CT10" s="43">
        <v>1.4066118755824588</v>
      </c>
      <c r="CU10" s="43">
        <v>1.4527874123932381</v>
      </c>
      <c r="CV10" s="43">
        <v>1.4907277311342741</v>
      </c>
      <c r="CW10" s="43">
        <v>1.5156872612581682</v>
      </c>
      <c r="CX10" s="43">
        <v>1.5453328604653442</v>
      </c>
      <c r="CY10" s="43">
        <v>1.5779597206769831</v>
      </c>
      <c r="CZ10" s="43">
        <v>1.6124945126623589</v>
      </c>
      <c r="DA10" s="43">
        <v>1.649466389117457</v>
      </c>
      <c r="DB10" s="43">
        <v>1.6879620102114592</v>
      </c>
      <c r="DC10" s="43">
        <v>1.7284400810178995</v>
      </c>
      <c r="DD10" s="43">
        <v>1.7689974096998133</v>
      </c>
      <c r="DE10" s="43">
        <v>1.8079477113498355</v>
      </c>
      <c r="DF10" s="43">
        <v>1.8477445411460347</v>
      </c>
      <c r="DG10" s="43">
        <v>1.8852474192312207</v>
      </c>
      <c r="DH10" s="43">
        <v>1.9235010050552643</v>
      </c>
      <c r="DI10" s="43">
        <v>1.9625663980658234</v>
      </c>
      <c r="DJ10" s="43">
        <v>2.0007919834434422</v>
      </c>
      <c r="DK10" s="43">
        <v>2.0375041509617562</v>
      </c>
      <c r="DL10" s="44">
        <v>2.072627578509576</v>
      </c>
      <c r="DN10" s="37" t="s">
        <v>7</v>
      </c>
      <c r="DO10" s="43">
        <v>0.84439065587907836</v>
      </c>
      <c r="DP10" s="43">
        <v>0.91017483459367954</v>
      </c>
      <c r="DQ10" s="43">
        <v>0.95828006401888477</v>
      </c>
      <c r="DR10" s="43">
        <v>1.046541247336636</v>
      </c>
      <c r="DS10" s="43">
        <v>1.1351604913536908</v>
      </c>
      <c r="DT10" s="43">
        <v>1.2175496366563594</v>
      </c>
      <c r="DU10" s="43">
        <v>1.2914670828198913</v>
      </c>
      <c r="DV10" s="43">
        <v>1.3529772816198311</v>
      </c>
      <c r="DW10" s="43">
        <v>1.4066118755824586</v>
      </c>
      <c r="DX10" s="43">
        <v>1.4527874123932374</v>
      </c>
      <c r="DY10" s="43">
        <v>1.4907277311342737</v>
      </c>
      <c r="DZ10" s="43">
        <v>1.515687261258168</v>
      </c>
      <c r="EA10" s="43">
        <v>1.5453328604653442</v>
      </c>
      <c r="EB10" s="43">
        <v>1.5779597206769831</v>
      </c>
      <c r="EC10" s="43">
        <v>1.6124945126623591</v>
      </c>
      <c r="ED10" s="43">
        <v>1.6494663891174568</v>
      </c>
      <c r="EE10" s="43">
        <v>1.6879620102114599</v>
      </c>
      <c r="EF10" s="43">
        <v>1.7284400810178988</v>
      </c>
      <c r="EG10" s="43">
        <v>1.7689974096998127</v>
      </c>
      <c r="EH10" s="43">
        <v>1.8079477113498355</v>
      </c>
      <c r="EI10" s="43">
        <v>1.8477445411460345</v>
      </c>
      <c r="EJ10" s="43">
        <v>1.8852474192312199</v>
      </c>
      <c r="EK10" s="43">
        <v>1.9235010050552639</v>
      </c>
      <c r="EL10" s="43">
        <v>1.9625663980658234</v>
      </c>
      <c r="EM10" s="43">
        <v>2.0007919834434422</v>
      </c>
      <c r="EN10" s="43">
        <v>2.0375041509617562</v>
      </c>
      <c r="EO10" s="44">
        <v>2.072627578509576</v>
      </c>
    </row>
    <row r="11" spans="1:145">
      <c r="A11" s="93"/>
      <c r="B11" s="56" t="s">
        <v>8</v>
      </c>
      <c r="C11" s="42">
        <v>35.806455173352511</v>
      </c>
      <c r="D11" s="43">
        <v>36.59516401744532</v>
      </c>
      <c r="E11" s="43">
        <v>36.641518059975773</v>
      </c>
      <c r="F11" s="43">
        <v>37.61675898199249</v>
      </c>
      <c r="G11" s="43">
        <v>38.677055504513781</v>
      </c>
      <c r="H11" s="43">
        <v>39.787620215458809</v>
      </c>
      <c r="I11" s="43">
        <v>40.888932564656209</v>
      </c>
      <c r="J11" s="43">
        <v>41.883566323165724</v>
      </c>
      <c r="K11" s="43">
        <v>42.888499674747067</v>
      </c>
      <c r="L11" s="43">
        <v>43.897394549529238</v>
      </c>
      <c r="M11" s="43">
        <v>44.92284329431638</v>
      </c>
      <c r="N11" s="43">
        <v>45.966552114577119</v>
      </c>
      <c r="O11" s="43">
        <v>47.055668112737706</v>
      </c>
      <c r="P11" s="43">
        <v>48.129297947365572</v>
      </c>
      <c r="Q11" s="43">
        <v>49.162462917704886</v>
      </c>
      <c r="R11" s="43">
        <v>50.178407367112186</v>
      </c>
      <c r="S11" s="43">
        <v>51.196322217174441</v>
      </c>
      <c r="T11" s="43">
        <v>52.202416074655225</v>
      </c>
      <c r="U11" s="43">
        <v>53.235350120047549</v>
      </c>
      <c r="V11" s="43">
        <v>54.20910048043001</v>
      </c>
      <c r="W11" s="43">
        <v>55.170389963386071</v>
      </c>
      <c r="X11" s="43">
        <v>56.044028174193279</v>
      </c>
      <c r="Y11" s="43">
        <v>56.866046850921293</v>
      </c>
      <c r="Z11" s="43">
        <v>57.710046662951328</v>
      </c>
      <c r="AA11" s="43">
        <v>58.491486740419063</v>
      </c>
      <c r="AB11" s="43">
        <v>59.220127856681579</v>
      </c>
      <c r="AC11" s="44">
        <v>59.853560770042499</v>
      </c>
      <c r="AD11" s="44"/>
      <c r="AE11" s="152" t="s">
        <v>8</v>
      </c>
      <c r="AF11" s="42">
        <v>35.806455173352511</v>
      </c>
      <c r="AG11" s="43">
        <v>36.594948161517515</v>
      </c>
      <c r="AH11" s="43">
        <v>36.641073029353414</v>
      </c>
      <c r="AI11" s="43">
        <v>37.616071106407873</v>
      </c>
      <c r="AJ11" s="43">
        <v>38.53945722769619</v>
      </c>
      <c r="AK11" s="43">
        <v>39.37908307941921</v>
      </c>
      <c r="AL11" s="43">
        <v>40.063285516393286</v>
      </c>
      <c r="AM11" s="43">
        <v>40.490810305064798</v>
      </c>
      <c r="AN11" s="43">
        <v>40.79410785715374</v>
      </c>
      <c r="AO11" s="43">
        <v>40.826610988956453</v>
      </c>
      <c r="AP11" s="43">
        <v>40.655138145762123</v>
      </c>
      <c r="AQ11" s="43">
        <v>40.337199386683174</v>
      </c>
      <c r="AR11" s="43">
        <v>40.004850189625969</v>
      </c>
      <c r="AS11" s="43">
        <v>39.639431100930437</v>
      </c>
      <c r="AT11" s="43">
        <v>39.187197408509455</v>
      </c>
      <c r="AU11" s="43">
        <v>38.706833077404383</v>
      </c>
      <c r="AV11" s="43">
        <v>38.252576343648556</v>
      </c>
      <c r="AW11" s="43">
        <v>37.804411927103054</v>
      </c>
      <c r="AX11" s="43">
        <v>37.531604664455401</v>
      </c>
      <c r="AY11" s="43">
        <v>37.26056122147596</v>
      </c>
      <c r="AZ11" s="43">
        <v>37.110923344561137</v>
      </c>
      <c r="BA11" s="43">
        <v>36.933279076218625</v>
      </c>
      <c r="BB11" s="43">
        <v>36.761700252446289</v>
      </c>
      <c r="BC11" s="43">
        <v>36.73121118514031</v>
      </c>
      <c r="BD11" s="43">
        <v>36.754369961476158</v>
      </c>
      <c r="BE11" s="43">
        <v>36.869456875580447</v>
      </c>
      <c r="BF11" s="44">
        <v>37.019262267035714</v>
      </c>
      <c r="BH11" s="37" t="s">
        <v>8</v>
      </c>
      <c r="BI11" s="42">
        <v>35.806455173352511</v>
      </c>
      <c r="BJ11" s="43">
        <v>36.594948161517515</v>
      </c>
      <c r="BK11" s="43">
        <v>36.63654316548002</v>
      </c>
      <c r="BL11" s="43">
        <v>37.60223849537568</v>
      </c>
      <c r="BM11" s="43">
        <v>38.472213577730933</v>
      </c>
      <c r="BN11" s="43">
        <v>39.19370287389647</v>
      </c>
      <c r="BO11" s="43">
        <v>39.683443717387945</v>
      </c>
      <c r="BP11" s="43">
        <v>39.82383774398361</v>
      </c>
      <c r="BQ11" s="43">
        <v>39.748172545429675</v>
      </c>
      <c r="BR11" s="43">
        <v>39.393821115886972</v>
      </c>
      <c r="BS11" s="43">
        <v>38.79368516679245</v>
      </c>
      <c r="BT11" s="43">
        <v>37.984260690310649</v>
      </c>
      <c r="BU11" s="43">
        <v>37.184977811692761</v>
      </c>
      <c r="BV11" s="43">
        <v>36.381782765755062</v>
      </c>
      <c r="BW11" s="43">
        <v>35.501822090942262</v>
      </c>
      <c r="BX11" s="43">
        <v>34.605115287457295</v>
      </c>
      <c r="BY11" s="43">
        <v>33.752212661559071</v>
      </c>
      <c r="BZ11" s="43">
        <v>32.876354335887584</v>
      </c>
      <c r="CA11" s="43">
        <v>32.183270906967586</v>
      </c>
      <c r="CB11" s="43">
        <v>31.471136465463911</v>
      </c>
      <c r="CC11" s="43">
        <v>30.880417652823404</v>
      </c>
      <c r="CD11" s="43">
        <v>30.23563383929384</v>
      </c>
      <c r="CE11" s="43">
        <v>29.566176168468303</v>
      </c>
      <c r="CF11" s="43">
        <v>29.025911959052856</v>
      </c>
      <c r="CG11" s="43">
        <v>28.525096570697535</v>
      </c>
      <c r="CH11" s="43">
        <v>28.115040056186935</v>
      </c>
      <c r="CI11" s="44">
        <v>27.723912208060622</v>
      </c>
      <c r="CK11" s="37" t="s">
        <v>8</v>
      </c>
      <c r="CL11" s="42">
        <v>35.806455173352511</v>
      </c>
      <c r="CM11" s="43">
        <v>36.594948161517515</v>
      </c>
      <c r="CN11" s="43">
        <v>36.63654316548002</v>
      </c>
      <c r="CO11" s="43">
        <v>37.60223849537568</v>
      </c>
      <c r="CP11" s="43">
        <v>38.472213577730933</v>
      </c>
      <c r="CQ11" s="43">
        <v>39.194590664315022</v>
      </c>
      <c r="CR11" s="43">
        <v>39.686042650385239</v>
      </c>
      <c r="CS11" s="43">
        <v>39.82895606003293</v>
      </c>
      <c r="CT11" s="43">
        <v>39.756634711329369</v>
      </c>
      <c r="CU11" s="43">
        <v>39.406347606197308</v>
      </c>
      <c r="CV11" s="43">
        <v>38.811079636578775</v>
      </c>
      <c r="CW11" s="43">
        <v>38.007045052209179</v>
      </c>
      <c r="CX11" s="43">
        <v>37.214301960542961</v>
      </c>
      <c r="CY11" s="43">
        <v>36.418451864373061</v>
      </c>
      <c r="CZ11" s="43">
        <v>35.546955446633227</v>
      </c>
      <c r="DA11" s="43">
        <v>34.660259040082764</v>
      </c>
      <c r="DB11" s="43">
        <v>33.819319832025819</v>
      </c>
      <c r="DC11" s="43">
        <v>32.957764799105952</v>
      </c>
      <c r="DD11" s="43">
        <v>32.281249551724017</v>
      </c>
      <c r="DE11" s="43">
        <v>31.588745062357138</v>
      </c>
      <c r="DF11" s="43">
        <v>31.021100798478635</v>
      </c>
      <c r="DG11" s="43">
        <v>30.402607666417438</v>
      </c>
      <c r="DH11" s="43">
        <v>29.763254900834475</v>
      </c>
      <c r="DI11" s="43">
        <v>29.258005896597108</v>
      </c>
      <c r="DJ11" s="43">
        <v>28.796972341971262</v>
      </c>
      <c r="DK11" s="43">
        <v>28.429304330882591</v>
      </c>
      <c r="DL11" s="44">
        <v>28.082027743329213</v>
      </c>
      <c r="DN11" s="37" t="s">
        <v>8</v>
      </c>
      <c r="DO11" s="43">
        <v>35.806455173352511</v>
      </c>
      <c r="DP11" s="43">
        <v>36.594948161517515</v>
      </c>
      <c r="DQ11" s="43">
        <v>36.63654316548002</v>
      </c>
      <c r="DR11" s="43">
        <v>37.60223849537568</v>
      </c>
      <c r="DS11" s="43">
        <v>38.472213577730933</v>
      </c>
      <c r="DT11" s="43">
        <v>39.194590664315022</v>
      </c>
      <c r="DU11" s="43">
        <v>39.686042650385239</v>
      </c>
      <c r="DV11" s="43">
        <v>39.82895606003293</v>
      </c>
      <c r="DW11" s="43">
        <v>39.756634711329369</v>
      </c>
      <c r="DX11" s="43">
        <v>39.406347606197308</v>
      </c>
      <c r="DY11" s="43">
        <v>38.811079636578768</v>
      </c>
      <c r="DZ11" s="43">
        <v>38.007045052209165</v>
      </c>
      <c r="EA11" s="43">
        <v>37.214301960542961</v>
      </c>
      <c r="EB11" s="43">
        <v>36.418451864373061</v>
      </c>
      <c r="EC11" s="43">
        <v>35.54695544663322</v>
      </c>
      <c r="ED11" s="43">
        <v>34.660259040082764</v>
      </c>
      <c r="EE11" s="43">
        <v>33.819319832025819</v>
      </c>
      <c r="EF11" s="43">
        <v>32.957764799105952</v>
      </c>
      <c r="EG11" s="43">
        <v>32.281249551724017</v>
      </c>
      <c r="EH11" s="43">
        <v>31.58874506235713</v>
      </c>
      <c r="EI11" s="43">
        <v>31.021100798478638</v>
      </c>
      <c r="EJ11" s="43">
        <v>30.402607666417445</v>
      </c>
      <c r="EK11" s="43">
        <v>29.763254900834475</v>
      </c>
      <c r="EL11" s="43">
        <v>29.258005896597115</v>
      </c>
      <c r="EM11" s="43">
        <v>28.796972341971262</v>
      </c>
      <c r="EN11" s="43">
        <v>28.429304330882591</v>
      </c>
      <c r="EO11" s="44">
        <v>28.08202774332921</v>
      </c>
    </row>
    <row r="12" spans="1:145">
      <c r="A12" s="93"/>
      <c r="B12" s="56" t="s">
        <v>9</v>
      </c>
      <c r="C12" s="42">
        <v>36.536292196723174</v>
      </c>
      <c r="D12" s="43">
        <v>37.098774653950841</v>
      </c>
      <c r="E12" s="43">
        <v>37.091340555110555</v>
      </c>
      <c r="F12" s="43">
        <v>37.669984083891116</v>
      </c>
      <c r="G12" s="43">
        <v>38.247918994223454</v>
      </c>
      <c r="H12" s="43">
        <v>38.788877199156978</v>
      </c>
      <c r="I12" s="43">
        <v>39.294436888672287</v>
      </c>
      <c r="J12" s="43">
        <v>39.608695371374843</v>
      </c>
      <c r="K12" s="43">
        <v>39.87134232326121</v>
      </c>
      <c r="L12" s="43">
        <v>40.090429113147941</v>
      </c>
      <c r="M12" s="43">
        <v>40.258483520381901</v>
      </c>
      <c r="N12" s="43">
        <v>40.353354731256253</v>
      </c>
      <c r="O12" s="43">
        <v>40.436654777893672</v>
      </c>
      <c r="P12" s="43">
        <v>40.474271137551696</v>
      </c>
      <c r="Q12" s="43">
        <v>40.473351854559795</v>
      </c>
      <c r="R12" s="43">
        <v>40.425785380371181</v>
      </c>
      <c r="S12" s="43">
        <v>40.345366013712784</v>
      </c>
      <c r="T12" s="43">
        <v>40.249731859345772</v>
      </c>
      <c r="U12" s="43">
        <v>40.10235631612359</v>
      </c>
      <c r="V12" s="43">
        <v>39.952113661360606</v>
      </c>
      <c r="W12" s="43">
        <v>39.782824959093595</v>
      </c>
      <c r="X12" s="43">
        <v>39.546974556565871</v>
      </c>
      <c r="Y12" s="43">
        <v>39.390451734267977</v>
      </c>
      <c r="Z12" s="43">
        <v>39.180474459244714</v>
      </c>
      <c r="AA12" s="43">
        <v>38.933649946962895</v>
      </c>
      <c r="AB12" s="43">
        <v>38.698532969091232</v>
      </c>
      <c r="AC12" s="44">
        <v>38.411866738675293</v>
      </c>
      <c r="AD12" s="44"/>
      <c r="AE12" s="152" t="s">
        <v>9</v>
      </c>
      <c r="AF12" s="42">
        <v>36.536292196723174</v>
      </c>
      <c r="AG12" s="43">
        <v>37.098774653950841</v>
      </c>
      <c r="AH12" s="43">
        <v>37.091340555110555</v>
      </c>
      <c r="AI12" s="43">
        <v>37.669984083891116</v>
      </c>
      <c r="AJ12" s="43">
        <v>38.048426916895252</v>
      </c>
      <c r="AK12" s="43">
        <v>38.246943826262466</v>
      </c>
      <c r="AL12" s="43">
        <v>38.304512385318759</v>
      </c>
      <c r="AM12" s="43">
        <v>38.091064156269141</v>
      </c>
      <c r="AN12" s="43">
        <v>37.746178981529042</v>
      </c>
      <c r="AO12" s="43">
        <v>37.297969007860502</v>
      </c>
      <c r="AP12" s="43">
        <v>36.740622187880994</v>
      </c>
      <c r="AQ12" s="43">
        <v>36.071869487634949</v>
      </c>
      <c r="AR12" s="43">
        <v>35.381835347296864</v>
      </c>
      <c r="AS12" s="43">
        <v>34.647359023688999</v>
      </c>
      <c r="AT12" s="43">
        <v>33.881825595952805</v>
      </c>
      <c r="AU12" s="43">
        <v>33.074433504948402</v>
      </c>
      <c r="AV12" s="43">
        <v>32.25834584655663</v>
      </c>
      <c r="AW12" s="43">
        <v>31.447094353262582</v>
      </c>
      <c r="AX12" s="43">
        <v>30.594681857023758</v>
      </c>
      <c r="AY12" s="43">
        <v>29.802566093013905</v>
      </c>
      <c r="AZ12" s="43">
        <v>29.04386809923043</v>
      </c>
      <c r="BA12" s="43">
        <v>28.232541826458544</v>
      </c>
      <c r="BB12" s="43">
        <v>27.623740817998875</v>
      </c>
      <c r="BC12" s="43">
        <v>26.986493985968799</v>
      </c>
      <c r="BD12" s="43">
        <v>26.376622161044615</v>
      </c>
      <c r="BE12" s="43">
        <v>25.874633731370974</v>
      </c>
      <c r="BF12" s="44">
        <v>25.391589301129578</v>
      </c>
      <c r="BH12" s="37" t="s">
        <v>9</v>
      </c>
      <c r="BI12" s="42">
        <v>36.536292196723174</v>
      </c>
      <c r="BJ12" s="43">
        <v>37.098774653950841</v>
      </c>
      <c r="BK12" s="43">
        <v>37.091340555110555</v>
      </c>
      <c r="BL12" s="43">
        <v>37.669984083891116</v>
      </c>
      <c r="BM12" s="43">
        <v>38.105189997857181</v>
      </c>
      <c r="BN12" s="43">
        <v>38.36780688439076</v>
      </c>
      <c r="BO12" s="43">
        <v>38.46667675858837</v>
      </c>
      <c r="BP12" s="43">
        <v>38.251025421764162</v>
      </c>
      <c r="BQ12" s="43">
        <v>37.846186271502312</v>
      </c>
      <c r="BR12" s="43">
        <v>37.269335748249645</v>
      </c>
      <c r="BS12" s="43">
        <v>36.504499131760916</v>
      </c>
      <c r="BT12" s="43">
        <v>35.536608938257665</v>
      </c>
      <c r="BU12" s="43">
        <v>34.527869946568536</v>
      </c>
      <c r="BV12" s="43">
        <v>33.457269884787117</v>
      </c>
      <c r="BW12" s="43">
        <v>32.339418022809099</v>
      </c>
      <c r="BX12" s="43">
        <v>31.16076931011559</v>
      </c>
      <c r="BY12" s="43">
        <v>29.961211922021334</v>
      </c>
      <c r="BZ12" s="43">
        <v>28.751247628262931</v>
      </c>
      <c r="CA12" s="43">
        <v>27.478754715532538</v>
      </c>
      <c r="CB12" s="43">
        <v>26.269065790639136</v>
      </c>
      <c r="CC12" s="43">
        <v>25.089520296882835</v>
      </c>
      <c r="CD12" s="43">
        <v>23.83122889175489</v>
      </c>
      <c r="CE12" s="43">
        <v>22.814125308691324</v>
      </c>
      <c r="CF12" s="43">
        <v>21.739450678496475</v>
      </c>
      <c r="CG12" s="43">
        <v>20.684993914605453</v>
      </c>
      <c r="CH12" s="43">
        <v>19.759804516685701</v>
      </c>
      <c r="CI12" s="44">
        <v>18.854965317249356</v>
      </c>
      <c r="CK12" s="37" t="s">
        <v>9</v>
      </c>
      <c r="CL12" s="42">
        <v>36.536292196723174</v>
      </c>
      <c r="CM12" s="43">
        <v>37.098774653950841</v>
      </c>
      <c r="CN12" s="43">
        <v>37.091340555110555</v>
      </c>
      <c r="CO12" s="43">
        <v>37.669984083891116</v>
      </c>
      <c r="CP12" s="43">
        <v>38.105189997857181</v>
      </c>
      <c r="CQ12" s="43">
        <v>38.368525680729974</v>
      </c>
      <c r="CR12" s="43">
        <v>38.46865791164727</v>
      </c>
      <c r="CS12" s="43">
        <v>38.25471577028059</v>
      </c>
      <c r="CT12" s="43">
        <v>37.852011890296723</v>
      </c>
      <c r="CU12" s="43">
        <v>37.277751661294793</v>
      </c>
      <c r="CV12" s="43">
        <v>36.515847924833118</v>
      </c>
      <c r="CW12" s="43">
        <v>35.551090605103305</v>
      </c>
      <c r="CX12" s="43">
        <v>34.546158362312269</v>
      </c>
      <c r="CY12" s="43">
        <v>33.479881361609543</v>
      </c>
      <c r="CZ12" s="43">
        <v>32.367095350556028</v>
      </c>
      <c r="DA12" s="43">
        <v>31.194389734221478</v>
      </c>
      <c r="DB12" s="43">
        <v>30.001964610046929</v>
      </c>
      <c r="DC12" s="43">
        <v>28.800515336687443</v>
      </c>
      <c r="DD12" s="43">
        <v>27.537675980007101</v>
      </c>
      <c r="DE12" s="43">
        <v>26.339534504339021</v>
      </c>
      <c r="DF12" s="43">
        <v>25.173140408799863</v>
      </c>
      <c r="DG12" s="43">
        <v>23.929527169357435</v>
      </c>
      <c r="DH12" s="43">
        <v>22.928693446026134</v>
      </c>
      <c r="DI12" s="43">
        <v>21.872425418799896</v>
      </c>
      <c r="DJ12" s="43">
        <v>20.838243194447582</v>
      </c>
      <c r="DK12" s="43">
        <v>19.933498170307232</v>
      </c>
      <c r="DL12" s="44">
        <v>19.048629565819763</v>
      </c>
      <c r="DN12" s="37" t="s">
        <v>9</v>
      </c>
      <c r="DO12" s="43">
        <v>36.536292196723174</v>
      </c>
      <c r="DP12" s="43">
        <v>37.098774653950841</v>
      </c>
      <c r="DQ12" s="43">
        <v>37.091340555110555</v>
      </c>
      <c r="DR12" s="43">
        <v>37.669984083891116</v>
      </c>
      <c r="DS12" s="43">
        <v>38.105189997857181</v>
      </c>
      <c r="DT12" s="43">
        <v>38.368525680729974</v>
      </c>
      <c r="DU12" s="43">
        <v>38.46865791164727</v>
      </c>
      <c r="DV12" s="43">
        <v>38.25471577028059</v>
      </c>
      <c r="DW12" s="43">
        <v>37.852011890296716</v>
      </c>
      <c r="DX12" s="43">
        <v>37.277751661294793</v>
      </c>
      <c r="DY12" s="43">
        <v>36.515847924833118</v>
      </c>
      <c r="DZ12" s="43">
        <v>35.551090605103312</v>
      </c>
      <c r="EA12" s="43">
        <v>34.546158362312269</v>
      </c>
      <c r="EB12" s="43">
        <v>33.479881361609543</v>
      </c>
      <c r="EC12" s="43">
        <v>32.367095350556028</v>
      </c>
      <c r="ED12" s="43">
        <v>31.194389734221467</v>
      </c>
      <c r="EE12" s="43">
        <v>30.001964610046919</v>
      </c>
      <c r="EF12" s="43">
        <v>28.800515336687436</v>
      </c>
      <c r="EG12" s="43">
        <v>27.537675980007101</v>
      </c>
      <c r="EH12" s="43">
        <v>26.339534504339017</v>
      </c>
      <c r="EI12" s="43">
        <v>25.173140408799867</v>
      </c>
      <c r="EJ12" s="43">
        <v>23.929527169357439</v>
      </c>
      <c r="EK12" s="43">
        <v>22.928693446026134</v>
      </c>
      <c r="EL12" s="43">
        <v>21.872425418799892</v>
      </c>
      <c r="EM12" s="43">
        <v>20.838243194447585</v>
      </c>
      <c r="EN12" s="43">
        <v>19.933498170307239</v>
      </c>
      <c r="EO12" s="44">
        <v>19.048629565819763</v>
      </c>
    </row>
    <row r="13" spans="1:145">
      <c r="A13" s="93"/>
      <c r="B13" s="56" t="s">
        <v>10</v>
      </c>
      <c r="C13" s="42">
        <v>2.709183350596339</v>
      </c>
      <c r="D13" s="43">
        <v>2.7086994181924844</v>
      </c>
      <c r="E13" s="43">
        <v>2.6353216832524722</v>
      </c>
      <c r="F13" s="43">
        <v>2.6445987352420057</v>
      </c>
      <c r="G13" s="43">
        <v>2.6549439624323394</v>
      </c>
      <c r="H13" s="43">
        <v>2.6615010735937941</v>
      </c>
      <c r="I13" s="43">
        <v>2.6685651640767993</v>
      </c>
      <c r="J13" s="43">
        <v>2.6628808011274141</v>
      </c>
      <c r="K13" s="43">
        <v>2.6570625948429196</v>
      </c>
      <c r="L13" s="43">
        <v>2.6488865052033899</v>
      </c>
      <c r="M13" s="43">
        <v>2.6394993295782827</v>
      </c>
      <c r="N13" s="43">
        <v>2.6288435461795636</v>
      </c>
      <c r="O13" s="43">
        <v>2.6215865045087523</v>
      </c>
      <c r="P13" s="43">
        <v>2.6150309155405176</v>
      </c>
      <c r="Q13" s="43">
        <v>2.608410899174229</v>
      </c>
      <c r="R13" s="43">
        <v>2.6020899241248152</v>
      </c>
      <c r="S13" s="43">
        <v>2.5953805070914813</v>
      </c>
      <c r="T13" s="43">
        <v>2.5901050525529485</v>
      </c>
      <c r="U13" s="43">
        <v>2.5842798301588106</v>
      </c>
      <c r="V13" s="43">
        <v>2.5773751967741654</v>
      </c>
      <c r="W13" s="43">
        <v>2.5691922369552382</v>
      </c>
      <c r="X13" s="43">
        <v>2.5596732115522274</v>
      </c>
      <c r="Y13" s="43">
        <v>2.5505570618310802</v>
      </c>
      <c r="Z13" s="43">
        <v>2.5439857866982085</v>
      </c>
      <c r="AA13" s="43">
        <v>2.5368068671810922</v>
      </c>
      <c r="AB13" s="43">
        <v>2.5289666256401042</v>
      </c>
      <c r="AC13" s="44">
        <v>2.5189708727905371</v>
      </c>
      <c r="AD13" s="44"/>
      <c r="AE13" s="152" t="s">
        <v>10</v>
      </c>
      <c r="AF13" s="42">
        <v>2.709183350596339</v>
      </c>
      <c r="AG13" s="43">
        <v>2.7086994181924844</v>
      </c>
      <c r="AH13" s="43">
        <v>2.635334380556797</v>
      </c>
      <c r="AI13" s="43">
        <v>2.6445292956852491</v>
      </c>
      <c r="AJ13" s="43">
        <v>2.641454301752229</v>
      </c>
      <c r="AK13" s="43">
        <v>2.6242736755988587</v>
      </c>
      <c r="AL13" s="43">
        <v>2.5994400116410481</v>
      </c>
      <c r="AM13" s="43">
        <v>2.5556178257525799</v>
      </c>
      <c r="AN13" s="43">
        <v>2.5061982701451524</v>
      </c>
      <c r="AO13" s="43">
        <v>2.4396970112399878</v>
      </c>
      <c r="AP13" s="43">
        <v>2.3642239204894349</v>
      </c>
      <c r="AQ13" s="43">
        <v>2.2836299507171272</v>
      </c>
      <c r="AR13" s="43">
        <v>2.2070178934331008</v>
      </c>
      <c r="AS13" s="43">
        <v>2.1328211916981883</v>
      </c>
      <c r="AT13" s="43">
        <v>2.0615701965127369</v>
      </c>
      <c r="AU13" s="43">
        <v>1.9943586394836983</v>
      </c>
      <c r="AV13" s="43">
        <v>1.9300405790005135</v>
      </c>
      <c r="AW13" s="43">
        <v>1.8711261532346277</v>
      </c>
      <c r="AX13" s="43">
        <v>1.8151647593991427</v>
      </c>
      <c r="AY13" s="43">
        <v>1.7616639117799935</v>
      </c>
      <c r="AZ13" s="43">
        <v>1.7111341867462562</v>
      </c>
      <c r="BA13" s="43">
        <v>1.6639588258734097</v>
      </c>
      <c r="BB13" s="43">
        <v>1.6226065838384351</v>
      </c>
      <c r="BC13" s="43">
        <v>1.5876496696742062</v>
      </c>
      <c r="BD13" s="43">
        <v>1.5584671199582099</v>
      </c>
      <c r="BE13" s="43">
        <v>1.5350035063147327</v>
      </c>
      <c r="BF13" s="44">
        <v>1.5151476662465955</v>
      </c>
      <c r="BH13" s="37" t="s">
        <v>10</v>
      </c>
      <c r="BI13" s="42">
        <v>2.709183350596339</v>
      </c>
      <c r="BJ13" s="43">
        <v>2.7086994181924844</v>
      </c>
      <c r="BK13" s="43">
        <v>2.635334380556797</v>
      </c>
      <c r="BL13" s="43">
        <v>2.6445292956852491</v>
      </c>
      <c r="BM13" s="43">
        <v>2.6441143646475402</v>
      </c>
      <c r="BN13" s="43">
        <v>2.6281322038064747</v>
      </c>
      <c r="BO13" s="43">
        <v>2.6009983577838258</v>
      </c>
      <c r="BP13" s="43">
        <v>2.5503842889099229</v>
      </c>
      <c r="BQ13" s="43">
        <v>2.4892695718084941</v>
      </c>
      <c r="BR13" s="43">
        <v>2.4155035922367718</v>
      </c>
      <c r="BS13" s="43">
        <v>2.3307148156875952</v>
      </c>
      <c r="BT13" s="43">
        <v>2.2359570076813551</v>
      </c>
      <c r="BU13" s="43">
        <v>2.1459980650084383</v>
      </c>
      <c r="BV13" s="43">
        <v>2.0589623625376028</v>
      </c>
      <c r="BW13" s="43">
        <v>1.9749005602763581</v>
      </c>
      <c r="BX13" s="43">
        <v>1.8946914918766133</v>
      </c>
      <c r="BY13" s="43">
        <v>1.8167771816288665</v>
      </c>
      <c r="BZ13" s="43">
        <v>1.7430544703119342</v>
      </c>
      <c r="CA13" s="43">
        <v>1.6710892289445047</v>
      </c>
      <c r="CB13" s="43">
        <v>1.6001335069830531</v>
      </c>
      <c r="CC13" s="43">
        <v>1.5308032593615046</v>
      </c>
      <c r="CD13" s="43">
        <v>1.4635601697936125</v>
      </c>
      <c r="CE13" s="43">
        <v>1.4010483527729516</v>
      </c>
      <c r="CF13" s="43">
        <v>1.3429838553375515</v>
      </c>
      <c r="CG13" s="43">
        <v>1.2895225621067536</v>
      </c>
      <c r="CH13" s="43">
        <v>1.241007253964135</v>
      </c>
      <c r="CI13" s="44">
        <v>1.1952063711643635</v>
      </c>
      <c r="CK13" s="37" t="s">
        <v>10</v>
      </c>
      <c r="CL13" s="42">
        <v>2.709183350596339</v>
      </c>
      <c r="CM13" s="43">
        <v>2.7086994181924844</v>
      </c>
      <c r="CN13" s="43">
        <v>2.635334380556797</v>
      </c>
      <c r="CO13" s="43">
        <v>2.6445292956852491</v>
      </c>
      <c r="CP13" s="43">
        <v>2.6441143646475402</v>
      </c>
      <c r="CQ13" s="43">
        <v>2.6281864643290294</v>
      </c>
      <c r="CR13" s="43">
        <v>2.6011562525585163</v>
      </c>
      <c r="CS13" s="43">
        <v>2.5506882933484913</v>
      </c>
      <c r="CT13" s="43">
        <v>2.4897582570317804</v>
      </c>
      <c r="CU13" s="43">
        <v>2.4162121777082302</v>
      </c>
      <c r="CV13" s="43">
        <v>2.3316744588678184</v>
      </c>
      <c r="CW13" s="43">
        <v>2.2371862693740403</v>
      </c>
      <c r="CX13" s="43">
        <v>2.1475489268653298</v>
      </c>
      <c r="CY13" s="43">
        <v>2.0608684693411905</v>
      </c>
      <c r="CZ13" s="43">
        <v>1.9772155919823273</v>
      </c>
      <c r="DA13" s="43">
        <v>1.8974832939797859</v>
      </c>
      <c r="DB13" s="43">
        <v>1.8201372883978313</v>
      </c>
      <c r="DC13" s="43">
        <v>1.7471010822638606</v>
      </c>
      <c r="DD13" s="43">
        <v>1.6759186370602126</v>
      </c>
      <c r="DE13" s="43">
        <v>1.6059033681261858</v>
      </c>
      <c r="DF13" s="43">
        <v>1.5376691385213956</v>
      </c>
      <c r="DG13" s="43">
        <v>1.4716651359710993</v>
      </c>
      <c r="DH13" s="43">
        <v>1.4105409016246846</v>
      </c>
      <c r="DI13" s="43">
        <v>1.3540965766461075</v>
      </c>
      <c r="DJ13" s="43">
        <v>1.3024661683465073</v>
      </c>
      <c r="DK13" s="43">
        <v>1.2558401847289631</v>
      </c>
      <c r="DL13" s="44">
        <v>1.2119151937745791</v>
      </c>
      <c r="DN13" s="37" t="s">
        <v>10</v>
      </c>
      <c r="DO13" s="43">
        <v>2.709183350596339</v>
      </c>
      <c r="DP13" s="43">
        <v>2.7086994181924844</v>
      </c>
      <c r="DQ13" s="43">
        <v>2.635334380556797</v>
      </c>
      <c r="DR13" s="43">
        <v>2.6445292956852491</v>
      </c>
      <c r="DS13" s="43">
        <v>2.6441143646475402</v>
      </c>
      <c r="DT13" s="43">
        <v>2.6281864643290294</v>
      </c>
      <c r="DU13" s="43">
        <v>2.6011562525585163</v>
      </c>
      <c r="DV13" s="43">
        <v>2.5506882933484913</v>
      </c>
      <c r="DW13" s="43">
        <v>2.4897582570317804</v>
      </c>
      <c r="DX13" s="43">
        <v>2.4162121777082302</v>
      </c>
      <c r="DY13" s="43">
        <v>2.3316744588678184</v>
      </c>
      <c r="DZ13" s="43">
        <v>2.2371862693740403</v>
      </c>
      <c r="EA13" s="43">
        <v>2.1475489268653303</v>
      </c>
      <c r="EB13" s="43">
        <v>2.0608684693411905</v>
      </c>
      <c r="EC13" s="43">
        <v>1.9772155919823269</v>
      </c>
      <c r="ED13" s="43">
        <v>1.8974832939797859</v>
      </c>
      <c r="EE13" s="43">
        <v>1.8201372883978313</v>
      </c>
      <c r="EF13" s="43">
        <v>1.7471010822638602</v>
      </c>
      <c r="EG13" s="43">
        <v>1.6759186370602128</v>
      </c>
      <c r="EH13" s="43">
        <v>1.6059033681261861</v>
      </c>
      <c r="EI13" s="43">
        <v>1.5376691385213956</v>
      </c>
      <c r="EJ13" s="43">
        <v>1.4716651359710995</v>
      </c>
      <c r="EK13" s="43">
        <v>1.4105409016246846</v>
      </c>
      <c r="EL13" s="43">
        <v>1.3540965766461077</v>
      </c>
      <c r="EM13" s="43">
        <v>1.3024661683465073</v>
      </c>
      <c r="EN13" s="43">
        <v>1.2558401847289631</v>
      </c>
      <c r="EO13" s="44">
        <v>1.2119151937745796</v>
      </c>
    </row>
    <row r="14" spans="1:145">
      <c r="A14" s="93"/>
      <c r="B14" s="56" t="s">
        <v>11</v>
      </c>
      <c r="C14" s="42">
        <v>18.066900242960429</v>
      </c>
      <c r="D14" s="43">
        <v>18.011364085420521</v>
      </c>
      <c r="E14" s="43">
        <v>18.396088492013927</v>
      </c>
      <c r="F14" s="43">
        <v>18.75754244270102</v>
      </c>
      <c r="G14" s="43">
        <v>19.108235412568121</v>
      </c>
      <c r="H14" s="43">
        <v>19.414020368252871</v>
      </c>
      <c r="I14" s="43">
        <v>19.742601715759299</v>
      </c>
      <c r="J14" s="43">
        <v>20.123540774812369</v>
      </c>
      <c r="K14" s="43">
        <v>20.561298823059282</v>
      </c>
      <c r="L14" s="43">
        <v>20.999780639829027</v>
      </c>
      <c r="M14" s="43">
        <v>21.470708866031238</v>
      </c>
      <c r="N14" s="43">
        <v>21.956228121363331</v>
      </c>
      <c r="O14" s="43">
        <v>22.535617420393187</v>
      </c>
      <c r="P14" s="43">
        <v>23.153778999227999</v>
      </c>
      <c r="Q14" s="43">
        <v>23.811773986757665</v>
      </c>
      <c r="R14" s="43">
        <v>24.527828595717146</v>
      </c>
      <c r="S14" s="43">
        <v>25.279922105869638</v>
      </c>
      <c r="T14" s="43">
        <v>26.082801275518626</v>
      </c>
      <c r="U14" s="43">
        <v>26.942627712867328</v>
      </c>
      <c r="V14" s="43">
        <v>27.861117357104657</v>
      </c>
      <c r="W14" s="43">
        <v>28.830758751200868</v>
      </c>
      <c r="X14" s="43">
        <v>29.797996748204376</v>
      </c>
      <c r="Y14" s="43">
        <v>30.803207990057849</v>
      </c>
      <c r="Z14" s="43">
        <v>31.894040388622841</v>
      </c>
      <c r="AA14" s="43">
        <v>33.055006342013058</v>
      </c>
      <c r="AB14" s="43">
        <v>34.251143048918181</v>
      </c>
      <c r="AC14" s="44">
        <v>35.460102373632012</v>
      </c>
      <c r="AD14" s="44"/>
      <c r="AE14" s="152" t="s">
        <v>11</v>
      </c>
      <c r="AF14" s="42">
        <v>18.021819700626605</v>
      </c>
      <c r="AG14" s="43">
        <v>18.07415294711679</v>
      </c>
      <c r="AH14" s="43">
        <v>18.203996162289286</v>
      </c>
      <c r="AI14" s="43">
        <v>18.610047360810611</v>
      </c>
      <c r="AJ14" s="43">
        <v>18.985241404841595</v>
      </c>
      <c r="AK14" s="43">
        <v>19.29683803236848</v>
      </c>
      <c r="AL14" s="43">
        <v>19.58613629488314</v>
      </c>
      <c r="AM14" s="43">
        <v>19.837582208528048</v>
      </c>
      <c r="AN14" s="43">
        <v>20.093774531995784</v>
      </c>
      <c r="AO14" s="43">
        <v>20.300088008993711</v>
      </c>
      <c r="AP14" s="43">
        <v>20.485791648477488</v>
      </c>
      <c r="AQ14" s="43">
        <v>20.649631903226148</v>
      </c>
      <c r="AR14" s="43">
        <v>20.888277759257811</v>
      </c>
      <c r="AS14" s="43">
        <v>21.154176918097757</v>
      </c>
      <c r="AT14" s="43">
        <v>21.438062817851517</v>
      </c>
      <c r="AU14" s="43">
        <v>21.747337938911343</v>
      </c>
      <c r="AV14" s="43">
        <v>22.072213361739792</v>
      </c>
      <c r="AW14" s="43">
        <v>22.424535536447067</v>
      </c>
      <c r="AX14" s="43">
        <v>22.816738814822489</v>
      </c>
      <c r="AY14" s="43">
        <v>23.254854574397505</v>
      </c>
      <c r="AZ14" s="43">
        <v>23.737707046558693</v>
      </c>
      <c r="BA14" s="43">
        <v>24.214626949361794</v>
      </c>
      <c r="BB14" s="43">
        <v>24.725577528876009</v>
      </c>
      <c r="BC14" s="43">
        <v>25.306614740268898</v>
      </c>
      <c r="BD14" s="43">
        <v>25.97723239281418</v>
      </c>
      <c r="BE14" s="43">
        <v>26.695059323174853</v>
      </c>
      <c r="BF14" s="44">
        <v>27.444041955703806</v>
      </c>
      <c r="BH14" s="37" t="s">
        <v>11</v>
      </c>
      <c r="BI14" s="42">
        <v>18.021819700626605</v>
      </c>
      <c r="BJ14" s="43">
        <v>18.07415294711679</v>
      </c>
      <c r="BK14" s="43">
        <v>18.203996162289286</v>
      </c>
      <c r="BL14" s="43">
        <v>18.610047361041367</v>
      </c>
      <c r="BM14" s="43">
        <v>18.98724905370554</v>
      </c>
      <c r="BN14" s="43">
        <v>19.295874267103812</v>
      </c>
      <c r="BO14" s="43">
        <v>19.569766258646421</v>
      </c>
      <c r="BP14" s="43">
        <v>19.783077836915535</v>
      </c>
      <c r="BQ14" s="43">
        <v>19.969711716911469</v>
      </c>
      <c r="BR14" s="43">
        <v>20.067363951589165</v>
      </c>
      <c r="BS14" s="43">
        <v>20.094944425436367</v>
      </c>
      <c r="BT14" s="43">
        <v>20.04912156343439</v>
      </c>
      <c r="BU14" s="43">
        <v>20.07178428323363</v>
      </c>
      <c r="BV14" s="43">
        <v>20.111849027862068</v>
      </c>
      <c r="BW14" s="43">
        <v>20.159795767712286</v>
      </c>
      <c r="BX14" s="43">
        <v>20.217442501779068</v>
      </c>
      <c r="BY14" s="43">
        <v>20.279683458582994</v>
      </c>
      <c r="BZ14" s="43">
        <v>20.351349665688858</v>
      </c>
      <c r="CA14" s="43">
        <v>20.454069843208366</v>
      </c>
      <c r="CB14" s="43">
        <v>20.595493177154548</v>
      </c>
      <c r="CC14" s="43">
        <v>20.778477856391731</v>
      </c>
      <c r="CD14" s="43">
        <v>20.952126515193484</v>
      </c>
      <c r="CE14" s="43">
        <v>21.156240609575768</v>
      </c>
      <c r="CF14" s="43">
        <v>21.402367139872062</v>
      </c>
      <c r="CG14" s="43">
        <v>21.743496620174366</v>
      </c>
      <c r="CH14" s="43">
        <v>22.125412746921196</v>
      </c>
      <c r="CI14" s="44">
        <v>22.526741590804146</v>
      </c>
      <c r="CK14" s="37" t="s">
        <v>11</v>
      </c>
      <c r="CL14" s="42">
        <v>18.021819700626605</v>
      </c>
      <c r="CM14" s="43">
        <v>18.07415294711679</v>
      </c>
      <c r="CN14" s="43">
        <v>18.203996162289286</v>
      </c>
      <c r="CO14" s="43">
        <v>18.610047361229121</v>
      </c>
      <c r="CP14" s="43">
        <v>18.987249054640596</v>
      </c>
      <c r="CQ14" s="43">
        <v>19.296031521732395</v>
      </c>
      <c r="CR14" s="43">
        <v>19.570214247691659</v>
      </c>
      <c r="CS14" s="43">
        <v>19.784012775191073</v>
      </c>
      <c r="CT14" s="43">
        <v>19.971395244993381</v>
      </c>
      <c r="CU14" s="43">
        <v>20.070047104464145</v>
      </c>
      <c r="CV14" s="43">
        <v>20.098854893953877</v>
      </c>
      <c r="CW14" s="43">
        <v>20.054477860562926</v>
      </c>
      <c r="CX14" s="43">
        <v>20.078981350614761</v>
      </c>
      <c r="CY14" s="43">
        <v>20.121129226251185</v>
      </c>
      <c r="CZ14" s="43">
        <v>20.171518907223049</v>
      </c>
      <c r="DA14" s="43">
        <v>20.232046106404418</v>
      </c>
      <c r="DB14" s="43">
        <v>20.297775147207545</v>
      </c>
      <c r="DC14" s="43">
        <v>20.373592336135921</v>
      </c>
      <c r="DD14" s="43">
        <v>20.481235913241804</v>
      </c>
      <c r="DE14" s="43">
        <v>20.628603927318444</v>
      </c>
      <c r="DF14" s="43">
        <v>20.818615948006794</v>
      </c>
      <c r="DG14" s="43">
        <v>21.000392797135383</v>
      </c>
      <c r="DH14" s="43">
        <v>21.213945662726154</v>
      </c>
      <c r="DI14" s="43">
        <v>21.471032334723937</v>
      </c>
      <c r="DJ14" s="43">
        <v>21.824647930287433</v>
      </c>
      <c r="DK14" s="43">
        <v>22.220345581709793</v>
      </c>
      <c r="DL14" s="44">
        <v>22.636868301167567</v>
      </c>
      <c r="DN14" s="37" t="s">
        <v>11</v>
      </c>
      <c r="DO14" s="43">
        <v>18.021819700626605</v>
      </c>
      <c r="DP14" s="43">
        <v>18.07415294711679</v>
      </c>
      <c r="DQ14" s="43">
        <v>18.203996162289286</v>
      </c>
      <c r="DR14" s="43">
        <v>18.610047361229121</v>
      </c>
      <c r="DS14" s="43">
        <v>18.987249054640596</v>
      </c>
      <c r="DT14" s="43">
        <v>19.296031521732395</v>
      </c>
      <c r="DU14" s="43">
        <v>19.570214247691659</v>
      </c>
      <c r="DV14" s="43">
        <v>19.784012775191073</v>
      </c>
      <c r="DW14" s="43">
        <v>19.971395244993381</v>
      </c>
      <c r="DX14" s="43">
        <v>20.070047104464145</v>
      </c>
      <c r="DY14" s="43">
        <v>20.098854893953877</v>
      </c>
      <c r="DZ14" s="43">
        <v>20.054477860562926</v>
      </c>
      <c r="EA14" s="43">
        <v>20.078981350614761</v>
      </c>
      <c r="EB14" s="43">
        <v>20.121129226251185</v>
      </c>
      <c r="EC14" s="43">
        <v>20.171518907223049</v>
      </c>
      <c r="ED14" s="43">
        <v>20.232046106404415</v>
      </c>
      <c r="EE14" s="43">
        <v>20.297775147207545</v>
      </c>
      <c r="EF14" s="43">
        <v>20.373592336135921</v>
      </c>
      <c r="EG14" s="43">
        <v>20.481235913241797</v>
      </c>
      <c r="EH14" s="43">
        <v>20.628603927318444</v>
      </c>
      <c r="EI14" s="43">
        <v>20.818615948006794</v>
      </c>
      <c r="EJ14" s="43">
        <v>21.00039279713539</v>
      </c>
      <c r="EK14" s="43">
        <v>21.213945662726154</v>
      </c>
      <c r="EL14" s="43">
        <v>21.471032334723937</v>
      </c>
      <c r="EM14" s="43">
        <v>21.824647930287437</v>
      </c>
      <c r="EN14" s="43">
        <v>22.220345581709793</v>
      </c>
      <c r="EO14" s="44">
        <v>22.636868301167567</v>
      </c>
    </row>
    <row r="15" spans="1:145">
      <c r="A15" s="93"/>
      <c r="B15" s="56" t="s">
        <v>12</v>
      </c>
      <c r="C15" s="42">
        <v>4.1158171279387616</v>
      </c>
      <c r="D15" s="43">
        <v>4.1781667047822024</v>
      </c>
      <c r="E15" s="43">
        <v>3.8438970447439416</v>
      </c>
      <c r="F15" s="43">
        <v>3.8696255068720253</v>
      </c>
      <c r="G15" s="43">
        <v>3.9184647134227397</v>
      </c>
      <c r="H15" s="43">
        <v>3.9771702551645554</v>
      </c>
      <c r="I15" s="43">
        <v>4.0423904181446604</v>
      </c>
      <c r="J15" s="43">
        <v>4.1131061817326691</v>
      </c>
      <c r="K15" s="43">
        <v>4.1944511142093983</v>
      </c>
      <c r="L15" s="43">
        <v>4.2863375419870211</v>
      </c>
      <c r="M15" s="43">
        <v>4.3897168919154481</v>
      </c>
      <c r="N15" s="43">
        <v>4.5036182851840358</v>
      </c>
      <c r="O15" s="43">
        <v>4.6293974576315859</v>
      </c>
      <c r="P15" s="43">
        <v>4.7652566419535365</v>
      </c>
      <c r="Q15" s="43">
        <v>4.9143025825253144</v>
      </c>
      <c r="R15" s="43">
        <v>5.0742348878495465</v>
      </c>
      <c r="S15" s="43">
        <v>5.2448161691224051</v>
      </c>
      <c r="T15" s="43">
        <v>5.432675613103398</v>
      </c>
      <c r="U15" s="43">
        <v>5.6322512224587236</v>
      </c>
      <c r="V15" s="43">
        <v>5.8472579191877516</v>
      </c>
      <c r="W15" s="43">
        <v>6.0761886606730577</v>
      </c>
      <c r="X15" s="43">
        <v>6.3223979771734564</v>
      </c>
      <c r="Y15" s="43">
        <v>6.5874146350376952</v>
      </c>
      <c r="Z15" s="43">
        <v>6.8768427345994807</v>
      </c>
      <c r="AA15" s="43">
        <v>7.1849677230367526</v>
      </c>
      <c r="AB15" s="43">
        <v>7.5121752838881326</v>
      </c>
      <c r="AC15" s="44">
        <v>7.859673348606715</v>
      </c>
      <c r="AD15" s="44"/>
      <c r="AE15" s="152" t="s">
        <v>12</v>
      </c>
      <c r="AF15" s="42">
        <v>4.1158171279387616</v>
      </c>
      <c r="AG15" s="43">
        <v>4.1781667047822024</v>
      </c>
      <c r="AH15" s="43">
        <v>3.8438970447439416</v>
      </c>
      <c r="AI15" s="43">
        <v>3.8696255068720253</v>
      </c>
      <c r="AJ15" s="43">
        <v>3.9141621597480816</v>
      </c>
      <c r="AK15" s="43">
        <v>3.9632595982101222</v>
      </c>
      <c r="AL15" s="43">
        <v>4.013039396786418</v>
      </c>
      <c r="AM15" s="43">
        <v>4.0617430944592554</v>
      </c>
      <c r="AN15" s="43">
        <v>4.1126621122758191</v>
      </c>
      <c r="AO15" s="43">
        <v>4.1572994190904957</v>
      </c>
      <c r="AP15" s="43">
        <v>4.197903691381824</v>
      </c>
      <c r="AQ15" s="43">
        <v>4.2336709049104906</v>
      </c>
      <c r="AR15" s="43">
        <v>4.27332798725927</v>
      </c>
      <c r="AS15" s="43">
        <v>4.3152987303620574</v>
      </c>
      <c r="AT15" s="43">
        <v>4.3656803758082319</v>
      </c>
      <c r="AU15" s="43">
        <v>4.4199871606878336</v>
      </c>
      <c r="AV15" s="43">
        <v>4.4801074593785453</v>
      </c>
      <c r="AW15" s="43">
        <v>4.5518316222634079</v>
      </c>
      <c r="AX15" s="43">
        <v>4.6302280147456454</v>
      </c>
      <c r="AY15" s="43">
        <v>4.7232276021061619</v>
      </c>
      <c r="AZ15" s="43">
        <v>4.8255661375706218</v>
      </c>
      <c r="BA15" s="43">
        <v>4.9441808109353671</v>
      </c>
      <c r="BB15" s="43">
        <v>5.0783910425877892</v>
      </c>
      <c r="BC15" s="43">
        <v>5.2326308596346367</v>
      </c>
      <c r="BD15" s="43">
        <v>5.4028078845349725</v>
      </c>
      <c r="BE15" s="43">
        <v>5.5895029364696835</v>
      </c>
      <c r="BF15" s="44">
        <v>5.7919615049643989</v>
      </c>
      <c r="BH15" s="37" t="s">
        <v>12</v>
      </c>
      <c r="BI15" s="42">
        <v>4.1158171279387616</v>
      </c>
      <c r="BJ15" s="43">
        <v>4.1781667047822024</v>
      </c>
      <c r="BK15" s="43">
        <v>3.8438970447439416</v>
      </c>
      <c r="BL15" s="43">
        <v>3.8696255068720253</v>
      </c>
      <c r="BM15" s="43">
        <v>3.9080201328789439</v>
      </c>
      <c r="BN15" s="43">
        <v>3.9430482171348187</v>
      </c>
      <c r="BO15" s="43">
        <v>3.9704361162867667</v>
      </c>
      <c r="BP15" s="43">
        <v>3.9881468770841169</v>
      </c>
      <c r="BQ15" s="43">
        <v>3.9980318377460522</v>
      </c>
      <c r="BR15" s="43">
        <v>3.9987082437747015</v>
      </c>
      <c r="BS15" s="43">
        <v>3.9894520543528325</v>
      </c>
      <c r="BT15" s="43">
        <v>3.9670501906687772</v>
      </c>
      <c r="BU15" s="43">
        <v>3.9513730422210305</v>
      </c>
      <c r="BV15" s="43">
        <v>3.9403731803010662</v>
      </c>
      <c r="BW15" s="43">
        <v>3.9405138086785265</v>
      </c>
      <c r="BX15" s="43">
        <v>3.9451186147717547</v>
      </c>
      <c r="BY15" s="43">
        <v>3.9562855191196991</v>
      </c>
      <c r="BZ15" s="43">
        <v>3.9770948848673728</v>
      </c>
      <c r="CA15" s="43">
        <v>4.0023094825870587</v>
      </c>
      <c r="CB15" s="43">
        <v>4.0412694703709597</v>
      </c>
      <c r="CC15" s="43">
        <v>4.0861836754078764</v>
      </c>
      <c r="CD15" s="43">
        <v>4.1453675539190815</v>
      </c>
      <c r="CE15" s="43">
        <v>4.2163139328492374</v>
      </c>
      <c r="CF15" s="43">
        <v>4.3025986139350669</v>
      </c>
      <c r="CG15" s="43">
        <v>4.4003235192783157</v>
      </c>
      <c r="CH15" s="43">
        <v>4.5098135493388298</v>
      </c>
      <c r="CI15" s="44">
        <v>4.63035407730146</v>
      </c>
      <c r="CK15" s="37" t="s">
        <v>12</v>
      </c>
      <c r="CL15" s="42">
        <v>4.1158171279387616</v>
      </c>
      <c r="CM15" s="43">
        <v>4.1781667047822024</v>
      </c>
      <c r="CN15" s="43">
        <v>3.8438970447439416</v>
      </c>
      <c r="CO15" s="43">
        <v>3.8696255068720253</v>
      </c>
      <c r="CP15" s="43">
        <v>3.9080201328789439</v>
      </c>
      <c r="CQ15" s="43">
        <v>3.9431029150479469</v>
      </c>
      <c r="CR15" s="43">
        <v>3.9706030164200916</v>
      </c>
      <c r="CS15" s="43">
        <v>3.9884808220434609</v>
      </c>
      <c r="CT15" s="43">
        <v>3.9985891928712869</v>
      </c>
      <c r="CU15" s="43">
        <v>3.9995546808191111</v>
      </c>
      <c r="CV15" s="43">
        <v>3.9906485238581118</v>
      </c>
      <c r="CW15" s="43">
        <v>3.9686472494839107</v>
      </c>
      <c r="CX15" s="43">
        <v>3.9534771735145466</v>
      </c>
      <c r="CY15" s="43">
        <v>3.9430547283605133</v>
      </c>
      <c r="CZ15" s="43">
        <v>3.9438777476853821</v>
      </c>
      <c r="DA15" s="43">
        <v>3.9492842306904317</v>
      </c>
      <c r="DB15" s="43">
        <v>3.9614204512848872</v>
      </c>
      <c r="DC15" s="43">
        <v>3.9834085491110267</v>
      </c>
      <c r="DD15" s="43">
        <v>4.0100115138589905</v>
      </c>
      <c r="DE15" s="43">
        <v>4.0506590603708608</v>
      </c>
      <c r="DF15" s="43">
        <v>4.0975799367890087</v>
      </c>
      <c r="DG15" s="43">
        <v>4.1591222189537955</v>
      </c>
      <c r="DH15" s="43">
        <v>4.2327900852837761</v>
      </c>
      <c r="DI15" s="43">
        <v>4.3223111225340931</v>
      </c>
      <c r="DJ15" s="43">
        <v>4.4237890427012889</v>
      </c>
      <c r="DK15" s="43">
        <v>4.5373997837175448</v>
      </c>
      <c r="DL15" s="44">
        <v>4.6623866362245003</v>
      </c>
      <c r="DN15" s="37" t="s">
        <v>12</v>
      </c>
      <c r="DO15" s="43">
        <v>4.1158171279387616</v>
      </c>
      <c r="DP15" s="43">
        <v>4.1781667047822024</v>
      </c>
      <c r="DQ15" s="43">
        <v>3.8438970447439416</v>
      </c>
      <c r="DR15" s="43">
        <v>3.8696255068720253</v>
      </c>
      <c r="DS15" s="43">
        <v>3.9080201328789439</v>
      </c>
      <c r="DT15" s="43">
        <v>3.9431029150479469</v>
      </c>
      <c r="DU15" s="43">
        <v>3.9706030164200916</v>
      </c>
      <c r="DV15" s="43">
        <v>3.9884808220434609</v>
      </c>
      <c r="DW15" s="43">
        <v>3.9985891928712869</v>
      </c>
      <c r="DX15" s="43">
        <v>3.999554680819112</v>
      </c>
      <c r="DY15" s="43">
        <v>3.9906485238581118</v>
      </c>
      <c r="DZ15" s="43">
        <v>3.9686472494839107</v>
      </c>
      <c r="EA15" s="43">
        <v>3.9534771735145471</v>
      </c>
      <c r="EB15" s="43">
        <v>3.9430547283605133</v>
      </c>
      <c r="EC15" s="43">
        <v>3.9438777476853817</v>
      </c>
      <c r="ED15" s="43">
        <v>3.9492842306904312</v>
      </c>
      <c r="EE15" s="43">
        <v>3.9614204512848867</v>
      </c>
      <c r="EF15" s="43">
        <v>3.9834085491110263</v>
      </c>
      <c r="EG15" s="43">
        <v>4.0100115138589913</v>
      </c>
      <c r="EH15" s="43">
        <v>4.0506590603708599</v>
      </c>
      <c r="EI15" s="43">
        <v>4.0975799367890087</v>
      </c>
      <c r="EJ15" s="43">
        <v>4.1591222189537955</v>
      </c>
      <c r="EK15" s="43">
        <v>4.2327900852837761</v>
      </c>
      <c r="EL15" s="43">
        <v>4.3223111225340931</v>
      </c>
      <c r="EM15" s="43">
        <v>4.4237890427012889</v>
      </c>
      <c r="EN15" s="43">
        <v>4.5373997837175448</v>
      </c>
      <c r="EO15" s="44">
        <v>4.6623866362245003</v>
      </c>
    </row>
    <row r="16" spans="1:145">
      <c r="A16" s="93"/>
      <c r="B16" s="56" t="s">
        <v>13</v>
      </c>
      <c r="C16" s="42">
        <v>47.289468927296831</v>
      </c>
      <c r="D16" s="43">
        <v>46.173157627659492</v>
      </c>
      <c r="E16" s="43">
        <v>43.363572612459954</v>
      </c>
      <c r="F16" s="43">
        <v>42.656064454876919</v>
      </c>
      <c r="G16" s="43">
        <v>41.922579753913659</v>
      </c>
      <c r="H16" s="43">
        <v>41.194824280765147</v>
      </c>
      <c r="I16" s="43">
        <v>40.442648501397535</v>
      </c>
      <c r="J16" s="43">
        <v>39.491440695079312</v>
      </c>
      <c r="K16" s="43">
        <v>38.529366289824914</v>
      </c>
      <c r="L16" s="43">
        <v>37.587691903620133</v>
      </c>
      <c r="M16" s="43">
        <v>36.686238744573778</v>
      </c>
      <c r="N16" s="43">
        <v>35.834157430594232</v>
      </c>
      <c r="O16" s="43">
        <v>35.036773981779589</v>
      </c>
      <c r="P16" s="43">
        <v>34.268178417255804</v>
      </c>
      <c r="Q16" s="43">
        <v>33.533038900232697</v>
      </c>
      <c r="R16" s="43">
        <v>32.828487288498778</v>
      </c>
      <c r="S16" s="43">
        <v>32.158541118421638</v>
      </c>
      <c r="T16" s="43">
        <v>31.536554512751479</v>
      </c>
      <c r="U16" s="43">
        <v>30.939755368389111</v>
      </c>
      <c r="V16" s="43">
        <v>30.368411793103704</v>
      </c>
      <c r="W16" s="43">
        <v>29.794013138620013</v>
      </c>
      <c r="X16" s="43">
        <v>29.221095470744604</v>
      </c>
      <c r="Y16" s="43">
        <v>28.665373682945155</v>
      </c>
      <c r="Z16" s="43">
        <v>28.12275223940042</v>
      </c>
      <c r="AA16" s="43">
        <v>27.57549099998673</v>
      </c>
      <c r="AB16" s="43">
        <v>27.016060163855968</v>
      </c>
      <c r="AC16" s="44">
        <v>26.405441742658567</v>
      </c>
      <c r="AD16" s="44"/>
      <c r="AE16" s="152" t="s">
        <v>13</v>
      </c>
      <c r="AF16" s="42">
        <v>48.125862233152048</v>
      </c>
      <c r="AG16" s="43">
        <v>46.968986334359442</v>
      </c>
      <c r="AH16" s="43">
        <v>44.09103875471812</v>
      </c>
      <c r="AI16" s="43">
        <v>43.344786060314547</v>
      </c>
      <c r="AJ16" s="43">
        <v>42.368130575626481</v>
      </c>
      <c r="AK16" s="43">
        <v>41.234357759648546</v>
      </c>
      <c r="AL16" s="43">
        <v>39.950582364679903</v>
      </c>
      <c r="AM16" s="43">
        <v>38.372281987844978</v>
      </c>
      <c r="AN16" s="43">
        <v>36.71720613507199</v>
      </c>
      <c r="AO16" s="43">
        <v>35.033655491097463</v>
      </c>
      <c r="AP16" s="43">
        <v>33.356146050940325</v>
      </c>
      <c r="AQ16" s="43">
        <v>31.731765809694465</v>
      </c>
      <c r="AR16" s="43">
        <v>30.216363637844548</v>
      </c>
      <c r="AS16" s="43">
        <v>28.783984055525256</v>
      </c>
      <c r="AT16" s="43">
        <v>27.428441796627872</v>
      </c>
      <c r="AU16" s="43">
        <v>26.164257959701594</v>
      </c>
      <c r="AV16" s="43">
        <v>25.005615967617324</v>
      </c>
      <c r="AW16" s="43">
        <v>23.963427238898074</v>
      </c>
      <c r="AX16" s="43">
        <v>23.018155832892813</v>
      </c>
      <c r="AY16" s="43">
        <v>22.176811377381679</v>
      </c>
      <c r="AZ16" s="43">
        <v>21.396930636508664</v>
      </c>
      <c r="BA16" s="43">
        <v>20.691794380566854</v>
      </c>
      <c r="BB16" s="43">
        <v>20.075422754139275</v>
      </c>
      <c r="BC16" s="43">
        <v>19.550470911869176</v>
      </c>
      <c r="BD16" s="43">
        <v>19.089770473239248</v>
      </c>
      <c r="BE16" s="43">
        <v>18.673076384421318</v>
      </c>
      <c r="BF16" s="44">
        <v>18.257078384643403</v>
      </c>
      <c r="BH16" s="37" t="s">
        <v>13</v>
      </c>
      <c r="BI16" s="42">
        <v>48.125862233152048</v>
      </c>
      <c r="BJ16" s="43">
        <v>46.968986334359442</v>
      </c>
      <c r="BK16" s="43">
        <v>44.09103875471812</v>
      </c>
      <c r="BL16" s="43">
        <v>43.344786060314547</v>
      </c>
      <c r="BM16" s="43">
        <v>42.421498472061472</v>
      </c>
      <c r="BN16" s="43">
        <v>41.348062095113058</v>
      </c>
      <c r="BO16" s="43">
        <v>40.093868262820628</v>
      </c>
      <c r="BP16" s="43">
        <v>38.495270142400699</v>
      </c>
      <c r="BQ16" s="43">
        <v>36.754049473797053</v>
      </c>
      <c r="BR16" s="43">
        <v>34.90767912174335</v>
      </c>
      <c r="BS16" s="43">
        <v>32.984178504433778</v>
      </c>
      <c r="BT16" s="43">
        <v>31.033489092513989</v>
      </c>
      <c r="BU16" s="43">
        <v>29.185361842117654</v>
      </c>
      <c r="BV16" s="43">
        <v>27.413530937076636</v>
      </c>
      <c r="BW16" s="43">
        <v>25.715975958899264</v>
      </c>
      <c r="BX16" s="43">
        <v>24.105614008635118</v>
      </c>
      <c r="BY16" s="43">
        <v>22.601464406098952</v>
      </c>
      <c r="BZ16" s="43">
        <v>21.213887387076024</v>
      </c>
      <c r="CA16" s="43">
        <v>19.924684836893519</v>
      </c>
      <c r="CB16" s="43">
        <v>18.74463168865551</v>
      </c>
      <c r="CC16" s="43">
        <v>17.624806415106047</v>
      </c>
      <c r="CD16" s="43">
        <v>16.586568789594374</v>
      </c>
      <c r="CE16" s="43">
        <v>15.645212593333365</v>
      </c>
      <c r="CF16" s="43">
        <v>14.808411886589852</v>
      </c>
      <c r="CG16" s="43">
        <v>14.060012821274428</v>
      </c>
      <c r="CH16" s="43">
        <v>13.385407742526649</v>
      </c>
      <c r="CI16" s="44">
        <v>12.744378680069929</v>
      </c>
      <c r="CK16" s="37" t="s">
        <v>13</v>
      </c>
      <c r="CL16" s="42">
        <v>48.125862233152048</v>
      </c>
      <c r="CM16" s="43">
        <v>46.968986334359442</v>
      </c>
      <c r="CN16" s="43">
        <v>44.09103875471812</v>
      </c>
      <c r="CO16" s="43">
        <v>43.344786060314547</v>
      </c>
      <c r="CP16" s="43">
        <v>42.421498472061472</v>
      </c>
      <c r="CQ16" s="43">
        <v>41.348915508805447</v>
      </c>
      <c r="CR16" s="43">
        <v>40.096162072968305</v>
      </c>
      <c r="CS16" s="43">
        <v>38.499991561714921</v>
      </c>
      <c r="CT16" s="43">
        <v>36.761877031467812</v>
      </c>
      <c r="CU16" s="43">
        <v>34.919549102082804</v>
      </c>
      <c r="CV16" s="43">
        <v>33.001137845089282</v>
      </c>
      <c r="CW16" s="43">
        <v>31.05645356401395</v>
      </c>
      <c r="CX16" s="43">
        <v>29.216109404660973</v>
      </c>
      <c r="CY16" s="43">
        <v>27.453748288970562</v>
      </c>
      <c r="CZ16" s="43">
        <v>25.767808263281427</v>
      </c>
      <c r="DA16" s="43">
        <v>24.17103849467086</v>
      </c>
      <c r="DB16" s="43">
        <v>22.682562777523696</v>
      </c>
      <c r="DC16" s="43">
        <v>21.312519579583345</v>
      </c>
      <c r="DD16" s="43">
        <v>20.042448689471314</v>
      </c>
      <c r="DE16" s="43">
        <v>18.882906716991613</v>
      </c>
      <c r="DF16" s="43">
        <v>17.784735645358438</v>
      </c>
      <c r="DG16" s="43">
        <v>16.769066915871122</v>
      </c>
      <c r="DH16" s="43">
        <v>15.851087832136638</v>
      </c>
      <c r="DI16" s="43">
        <v>15.038306430904273</v>
      </c>
      <c r="DJ16" s="43">
        <v>14.310723170499251</v>
      </c>
      <c r="DK16" s="43">
        <v>13.652526277262773</v>
      </c>
      <c r="DL16" s="44">
        <v>13.02192416212365</v>
      </c>
      <c r="DN16" s="37" t="s">
        <v>13</v>
      </c>
      <c r="DO16" s="43">
        <v>48.125862233152048</v>
      </c>
      <c r="DP16" s="43">
        <v>46.968986334359442</v>
      </c>
      <c r="DQ16" s="43">
        <v>44.09103875471812</v>
      </c>
      <c r="DR16" s="43">
        <v>43.344786060314547</v>
      </c>
      <c r="DS16" s="43">
        <v>42.421498472061472</v>
      </c>
      <c r="DT16" s="43">
        <v>41.348915508805447</v>
      </c>
      <c r="DU16" s="43">
        <v>40.096162072968305</v>
      </c>
      <c r="DV16" s="43">
        <v>38.499991561714921</v>
      </c>
      <c r="DW16" s="43">
        <v>36.761877031467812</v>
      </c>
      <c r="DX16" s="43">
        <v>34.919549102082804</v>
      </c>
      <c r="DY16" s="43">
        <v>33.001137845089268</v>
      </c>
      <c r="DZ16" s="43">
        <v>31.056453564013946</v>
      </c>
      <c r="EA16" s="43">
        <v>29.216109404660973</v>
      </c>
      <c r="EB16" s="43">
        <v>27.453748288970559</v>
      </c>
      <c r="EC16" s="43">
        <v>25.767808263281427</v>
      </c>
      <c r="ED16" s="43">
        <v>24.171038494670867</v>
      </c>
      <c r="EE16" s="43">
        <v>22.682562777523696</v>
      </c>
      <c r="EF16" s="43">
        <v>21.312519579583345</v>
      </c>
      <c r="EG16" s="43">
        <v>20.042448689471314</v>
      </c>
      <c r="EH16" s="43">
        <v>18.882906716991613</v>
      </c>
      <c r="EI16" s="43">
        <v>17.784735645358442</v>
      </c>
      <c r="EJ16" s="43">
        <v>16.769066915871125</v>
      </c>
      <c r="EK16" s="43">
        <v>15.851087832136638</v>
      </c>
      <c r="EL16" s="43">
        <v>15.038306430904271</v>
      </c>
      <c r="EM16" s="43">
        <v>14.310723170499255</v>
      </c>
      <c r="EN16" s="43">
        <v>13.652526277262776</v>
      </c>
      <c r="EO16" s="44">
        <v>13.02192416212365</v>
      </c>
    </row>
    <row r="17" spans="1:145">
      <c r="A17" s="93"/>
      <c r="B17" s="56" t="s">
        <v>14</v>
      </c>
      <c r="C17" s="42">
        <v>0.48836531161382812</v>
      </c>
      <c r="D17" s="43">
        <v>0.48190876442452446</v>
      </c>
      <c r="E17" s="43">
        <v>0.45958339897276734</v>
      </c>
      <c r="F17" s="43">
        <v>0.46051213570084049</v>
      </c>
      <c r="G17" s="43">
        <v>0.46139194964528185</v>
      </c>
      <c r="H17" s="43">
        <v>0.46217421894390931</v>
      </c>
      <c r="I17" s="43">
        <v>0.46242823870674593</v>
      </c>
      <c r="J17" s="43">
        <v>0.46038173735796162</v>
      </c>
      <c r="K17" s="43">
        <v>0.45793625009127831</v>
      </c>
      <c r="L17" s="43">
        <v>0.45567851505708845</v>
      </c>
      <c r="M17" s="43">
        <v>0.45399480156610239</v>
      </c>
      <c r="N17" s="43">
        <v>0.45404744956510573</v>
      </c>
      <c r="O17" s="43">
        <v>0.45364828366018872</v>
      </c>
      <c r="P17" s="43">
        <v>0.45130477750531039</v>
      </c>
      <c r="Q17" s="43">
        <v>0.44954475991678944</v>
      </c>
      <c r="R17" s="43">
        <v>0.44776149410229527</v>
      </c>
      <c r="S17" s="43">
        <v>0.44579703715022556</v>
      </c>
      <c r="T17" s="43">
        <v>0.44726720637005907</v>
      </c>
      <c r="U17" s="43">
        <v>0.44190457388070686</v>
      </c>
      <c r="V17" s="43">
        <v>0.4371427581205316</v>
      </c>
      <c r="W17" s="43">
        <v>0.43319276743562779</v>
      </c>
      <c r="X17" s="43">
        <v>0.4292730646509989</v>
      </c>
      <c r="Y17" s="43">
        <v>0.42436897061584489</v>
      </c>
      <c r="Z17" s="43">
        <v>0.41988160880420977</v>
      </c>
      <c r="AA17" s="43">
        <v>0.4155866562321941</v>
      </c>
      <c r="AB17" s="43">
        <v>0.41150542575388943</v>
      </c>
      <c r="AC17" s="44">
        <v>0.40712023780617812</v>
      </c>
      <c r="AD17" s="44"/>
      <c r="AE17" s="152" t="s">
        <v>14</v>
      </c>
      <c r="AF17" s="42">
        <v>0.48799767147697248</v>
      </c>
      <c r="AG17" s="43">
        <v>0.48146067787600005</v>
      </c>
      <c r="AH17" s="43">
        <v>0.45907506172637935</v>
      </c>
      <c r="AI17" s="43">
        <v>0.45991955386485178</v>
      </c>
      <c r="AJ17" s="43">
        <v>0.45814478278083759</v>
      </c>
      <c r="AK17" s="43">
        <v>0.45446094871960807</v>
      </c>
      <c r="AL17" s="43">
        <v>0.44894202227056895</v>
      </c>
      <c r="AM17" s="43">
        <v>0.44048061282603379</v>
      </c>
      <c r="AN17" s="43">
        <v>0.43047135053943925</v>
      </c>
      <c r="AO17" s="43">
        <v>0.42076675149938941</v>
      </c>
      <c r="AP17" s="43">
        <v>0.41222376327632104</v>
      </c>
      <c r="AQ17" s="43">
        <v>0.40607068486751902</v>
      </c>
      <c r="AR17" s="43">
        <v>0.39948104073073432</v>
      </c>
      <c r="AS17" s="43">
        <v>0.38959264401136906</v>
      </c>
      <c r="AT17" s="43">
        <v>0.38083633809613865</v>
      </c>
      <c r="AU17" s="43">
        <v>0.37253946709762131</v>
      </c>
      <c r="AV17" s="43">
        <v>0.36438475514208929</v>
      </c>
      <c r="AW17" s="43">
        <v>0.36133676768588807</v>
      </c>
      <c r="AX17" s="43">
        <v>0.34873575766322962</v>
      </c>
      <c r="AY17" s="43">
        <v>0.3373532309463616</v>
      </c>
      <c r="AZ17" s="43">
        <v>0.32788166042963379</v>
      </c>
      <c r="BA17" s="43">
        <v>0.31927833666877997</v>
      </c>
      <c r="BB17" s="43">
        <v>0.30983130099690925</v>
      </c>
      <c r="BC17" s="43">
        <v>0.30125130431296498</v>
      </c>
      <c r="BD17" s="43">
        <v>0.29378896219942902</v>
      </c>
      <c r="BE17" s="43">
        <v>0.28752602112086928</v>
      </c>
      <c r="BF17" s="44">
        <v>0.28187578895597609</v>
      </c>
      <c r="BH17" s="37" t="s">
        <v>14</v>
      </c>
      <c r="BI17" s="42">
        <v>0.48799767147697248</v>
      </c>
      <c r="BJ17" s="43">
        <v>0.48146067787600005</v>
      </c>
      <c r="BK17" s="43">
        <v>0.45907506172637935</v>
      </c>
      <c r="BL17" s="43">
        <v>0.45991955386485178</v>
      </c>
      <c r="BM17" s="43">
        <v>0.45885557318125575</v>
      </c>
      <c r="BN17" s="43">
        <v>0.45594048097617301</v>
      </c>
      <c r="BO17" s="43">
        <v>0.45084053173680855</v>
      </c>
      <c r="BP17" s="43">
        <v>0.44216488691017014</v>
      </c>
      <c r="BQ17" s="43">
        <v>0.43116143633335841</v>
      </c>
      <c r="BR17" s="43">
        <v>0.41966857296805171</v>
      </c>
      <c r="BS17" s="43">
        <v>0.40860806427111757</v>
      </c>
      <c r="BT17" s="43">
        <v>0.39966249400442821</v>
      </c>
      <c r="BU17" s="43">
        <v>0.3900518569005002</v>
      </c>
      <c r="BV17" s="43">
        <v>0.37645177149055992</v>
      </c>
      <c r="BW17" s="43">
        <v>0.36396119598072496</v>
      </c>
      <c r="BX17" s="43">
        <v>0.35187496519727834</v>
      </c>
      <c r="BY17" s="43">
        <v>0.33977495362092275</v>
      </c>
      <c r="BZ17" s="43">
        <v>0.33366842501490934</v>
      </c>
      <c r="CA17" s="43">
        <v>0.31593298324893371</v>
      </c>
      <c r="CB17" s="43">
        <v>0.29901870409952375</v>
      </c>
      <c r="CC17" s="43">
        <v>0.28427289258776833</v>
      </c>
      <c r="CD17" s="43">
        <v>0.2704815136866735</v>
      </c>
      <c r="CE17" s="43">
        <v>0.25538339297448887</v>
      </c>
      <c r="CF17" s="43">
        <v>0.2408071376031756</v>
      </c>
      <c r="CG17" s="43">
        <v>0.22736523369530337</v>
      </c>
      <c r="CH17" s="43">
        <v>0.21530249750424288</v>
      </c>
      <c r="CI17" s="44">
        <v>0.20403353283053274</v>
      </c>
      <c r="CK17" s="37" t="s">
        <v>14</v>
      </c>
      <c r="CL17" s="42">
        <v>0.48799767147697248</v>
      </c>
      <c r="CM17" s="43">
        <v>0.48146067787600005</v>
      </c>
      <c r="CN17" s="43">
        <v>0.45907506172637935</v>
      </c>
      <c r="CO17" s="43">
        <v>0.45991955386485178</v>
      </c>
      <c r="CP17" s="43">
        <v>0.45885557318125575</v>
      </c>
      <c r="CQ17" s="43">
        <v>0.45594973906679964</v>
      </c>
      <c r="CR17" s="43">
        <v>0.45086592244395945</v>
      </c>
      <c r="CS17" s="43">
        <v>0.44221178540071127</v>
      </c>
      <c r="CT17" s="43">
        <v>0.4312339825021288</v>
      </c>
      <c r="CU17" s="43">
        <v>0.41977203711398114</v>
      </c>
      <c r="CV17" s="43">
        <v>0.40874487747686217</v>
      </c>
      <c r="CW17" s="43">
        <v>0.39983362878745843</v>
      </c>
      <c r="CX17" s="43">
        <v>0.39025863243151376</v>
      </c>
      <c r="CY17" s="43">
        <v>0.37670049072228479</v>
      </c>
      <c r="CZ17" s="43">
        <v>0.36426479148188584</v>
      </c>
      <c r="DA17" s="43">
        <v>0.35224069357109589</v>
      </c>
      <c r="DB17" s="43">
        <v>0.34021478199553223</v>
      </c>
      <c r="DC17" s="43">
        <v>0.33419853265477228</v>
      </c>
      <c r="DD17" s="43">
        <v>0.31655912537976744</v>
      </c>
      <c r="DE17" s="43">
        <v>0.299775295337879</v>
      </c>
      <c r="DF17" s="43">
        <v>0.28517437367822701</v>
      </c>
      <c r="DG17" s="43">
        <v>0.27154007337590835</v>
      </c>
      <c r="DH17" s="43">
        <v>0.25661398597902069</v>
      </c>
      <c r="DI17" s="43">
        <v>0.24224448257406284</v>
      </c>
      <c r="DJ17" s="43">
        <v>0.22903398097896233</v>
      </c>
      <c r="DK17" s="43">
        <v>0.21720797713829434</v>
      </c>
      <c r="DL17" s="44">
        <v>0.20615801343734233</v>
      </c>
      <c r="DN17" s="37" t="s">
        <v>14</v>
      </c>
      <c r="DO17" s="43">
        <v>0.48799767147697248</v>
      </c>
      <c r="DP17" s="43">
        <v>0.48146067787600005</v>
      </c>
      <c r="DQ17" s="43">
        <v>0.45907506172637935</v>
      </c>
      <c r="DR17" s="43">
        <v>0.45991955386485178</v>
      </c>
      <c r="DS17" s="43">
        <v>0.45885557318125575</v>
      </c>
      <c r="DT17" s="43">
        <v>0.45594973906679964</v>
      </c>
      <c r="DU17" s="43">
        <v>0.45086592244395945</v>
      </c>
      <c r="DV17" s="43">
        <v>0.44221178540071127</v>
      </c>
      <c r="DW17" s="43">
        <v>0.4312339825021288</v>
      </c>
      <c r="DX17" s="43">
        <v>0.41977203711398114</v>
      </c>
      <c r="DY17" s="43">
        <v>0.40874487747686217</v>
      </c>
      <c r="DZ17" s="43">
        <v>0.39983362878745854</v>
      </c>
      <c r="EA17" s="43">
        <v>0.39025863243151376</v>
      </c>
      <c r="EB17" s="43">
        <v>0.37670049072228468</v>
      </c>
      <c r="EC17" s="43">
        <v>0.36426479148188573</v>
      </c>
      <c r="ED17" s="43">
        <v>0.35224069357109594</v>
      </c>
      <c r="EE17" s="43">
        <v>0.34021478199553223</v>
      </c>
      <c r="EF17" s="43">
        <v>0.33419853265477228</v>
      </c>
      <c r="EG17" s="43">
        <v>0.3165591253797676</v>
      </c>
      <c r="EH17" s="43">
        <v>0.299775295337879</v>
      </c>
      <c r="EI17" s="43">
        <v>0.28517437367822696</v>
      </c>
      <c r="EJ17" s="43">
        <v>0.27154007337590846</v>
      </c>
      <c r="EK17" s="43">
        <v>0.25661398597902063</v>
      </c>
      <c r="EL17" s="43">
        <v>0.24224448257406281</v>
      </c>
      <c r="EM17" s="43">
        <v>0.22903398097896238</v>
      </c>
      <c r="EN17" s="43">
        <v>0.21720797713829429</v>
      </c>
      <c r="EO17" s="44">
        <v>0.2061580134373423</v>
      </c>
    </row>
    <row r="18" spans="1:145">
      <c r="A18" s="93"/>
      <c r="B18" s="56" t="s">
        <v>15</v>
      </c>
      <c r="C18" s="42">
        <v>0.94005383210118698</v>
      </c>
      <c r="D18" s="43">
        <v>0.95134657432042691</v>
      </c>
      <c r="E18" s="43">
        <v>0.91549394502368442</v>
      </c>
      <c r="F18" s="43">
        <v>0.91948800014211929</v>
      </c>
      <c r="G18" s="43">
        <v>0.92549883771046515</v>
      </c>
      <c r="H18" s="43">
        <v>0.92913583291786594</v>
      </c>
      <c r="I18" s="43">
        <v>0.93218582346498857</v>
      </c>
      <c r="J18" s="43">
        <v>0.93189590709961778</v>
      </c>
      <c r="K18" s="43">
        <v>0.93138119068854641</v>
      </c>
      <c r="L18" s="43">
        <v>0.93026122814682033</v>
      </c>
      <c r="M18" s="43">
        <v>0.9293115751350286</v>
      </c>
      <c r="N18" s="43">
        <v>0.9265342312756234</v>
      </c>
      <c r="O18" s="43">
        <v>0.92313258219004934</v>
      </c>
      <c r="P18" s="43">
        <v>0.91928778682190992</v>
      </c>
      <c r="Q18" s="43">
        <v>0.91487985331942634</v>
      </c>
      <c r="R18" s="43">
        <v>0.90859391213143781</v>
      </c>
      <c r="S18" s="43">
        <v>0.90264903265856822</v>
      </c>
      <c r="T18" s="43">
        <v>0.89494440400381159</v>
      </c>
      <c r="U18" s="43">
        <v>0.88672585719759534</v>
      </c>
      <c r="V18" s="43">
        <v>0.87943711846751949</v>
      </c>
      <c r="W18" s="43">
        <v>0.86981324743547461</v>
      </c>
      <c r="X18" s="43">
        <v>0.86143443445583923</v>
      </c>
      <c r="Y18" s="43">
        <v>0.85322135547824829</v>
      </c>
      <c r="Z18" s="43">
        <v>0.84626279984759778</v>
      </c>
      <c r="AA18" s="43">
        <v>0.84029066079929693</v>
      </c>
      <c r="AB18" s="43">
        <v>0.83438927425747655</v>
      </c>
      <c r="AC18" s="44">
        <v>0.82860924731793006</v>
      </c>
      <c r="AD18" s="44"/>
      <c r="AE18" s="152" t="s">
        <v>15</v>
      </c>
      <c r="AF18" s="42">
        <v>0.94005383210118698</v>
      </c>
      <c r="AG18" s="43">
        <v>0.95134657432042691</v>
      </c>
      <c r="AH18" s="43">
        <v>0.91533084535587783</v>
      </c>
      <c r="AI18" s="43">
        <v>0.91916681810104639</v>
      </c>
      <c r="AJ18" s="43">
        <v>0.92095357347448437</v>
      </c>
      <c r="AK18" s="43">
        <v>0.91804955854406922</v>
      </c>
      <c r="AL18" s="43">
        <v>0.91274510052100788</v>
      </c>
      <c r="AM18" s="43">
        <v>0.90249111891641831</v>
      </c>
      <c r="AN18" s="43">
        <v>0.89047558672881222</v>
      </c>
      <c r="AO18" s="43">
        <v>0.87617366016120191</v>
      </c>
      <c r="AP18" s="43">
        <v>0.86010298029510102</v>
      </c>
      <c r="AQ18" s="43">
        <v>0.84120080157345833</v>
      </c>
      <c r="AR18" s="43">
        <v>0.82120416202147506</v>
      </c>
      <c r="AS18" s="43">
        <v>0.8007509278351711</v>
      </c>
      <c r="AT18" s="43">
        <v>0.77973640578591696</v>
      </c>
      <c r="AU18" s="43">
        <v>0.75570531737316871</v>
      </c>
      <c r="AV18" s="43">
        <v>0.73320192377223614</v>
      </c>
      <c r="AW18" s="43">
        <v>0.70776564448701107</v>
      </c>
      <c r="AX18" s="43">
        <v>0.68188731175441408</v>
      </c>
      <c r="AY18" s="43">
        <v>0.65937827379281788</v>
      </c>
      <c r="AZ18" s="43">
        <v>0.6341239234535242</v>
      </c>
      <c r="BA18" s="43">
        <v>0.6127988730028443</v>
      </c>
      <c r="BB18" s="43">
        <v>0.59297965665143204</v>
      </c>
      <c r="BC18" s="43">
        <v>0.57546904103875185</v>
      </c>
      <c r="BD18" s="43">
        <v>0.56131585673124895</v>
      </c>
      <c r="BE18" s="43">
        <v>0.54872304962705354</v>
      </c>
      <c r="BF18" s="44">
        <v>0.5382194024750464</v>
      </c>
      <c r="BH18" s="37" t="s">
        <v>15</v>
      </c>
      <c r="BI18" s="42">
        <v>0.94005383210118698</v>
      </c>
      <c r="BJ18" s="43">
        <v>0.95134657432042691</v>
      </c>
      <c r="BK18" s="43">
        <v>0.91533084535587783</v>
      </c>
      <c r="BL18" s="43">
        <v>0.91916681810104639</v>
      </c>
      <c r="BM18" s="43">
        <v>0.92171964995877387</v>
      </c>
      <c r="BN18" s="43">
        <v>0.9196374430039933</v>
      </c>
      <c r="BO18" s="43">
        <v>0.91472644118548796</v>
      </c>
      <c r="BP18" s="43">
        <v>0.90405827722488141</v>
      </c>
      <c r="BQ18" s="43">
        <v>0.89058806661850487</v>
      </c>
      <c r="BR18" s="43">
        <v>0.87351147890536629</v>
      </c>
      <c r="BS18" s="43">
        <v>0.85314280435175183</v>
      </c>
      <c r="BT18" s="43">
        <v>0.82816126487599828</v>
      </c>
      <c r="BU18" s="43">
        <v>0.80153131188723648</v>
      </c>
      <c r="BV18" s="43">
        <v>0.77407466570656613</v>
      </c>
      <c r="BW18" s="43">
        <v>0.74565138080543469</v>
      </c>
      <c r="BX18" s="43">
        <v>0.71327014024681867</v>
      </c>
      <c r="BY18" s="43">
        <v>0.68245558848012755</v>
      </c>
      <c r="BZ18" s="43">
        <v>0.64762456808994151</v>
      </c>
      <c r="CA18" s="43">
        <v>0.61196186231917715</v>
      </c>
      <c r="CB18" s="43">
        <v>0.58014328676665439</v>
      </c>
      <c r="CC18" s="43">
        <v>0.54471345750921807</v>
      </c>
      <c r="CD18" s="43">
        <v>0.51403941144935461</v>
      </c>
      <c r="CE18" s="43">
        <v>0.48498424104242871</v>
      </c>
      <c r="CF18" s="43">
        <v>0.45806442915563983</v>
      </c>
      <c r="CG18" s="43">
        <v>0.43513290957752904</v>
      </c>
      <c r="CH18" s="43">
        <v>0.41402015459106462</v>
      </c>
      <c r="CI18" s="44">
        <v>0.39562643996866553</v>
      </c>
      <c r="CK18" s="37" t="s">
        <v>15</v>
      </c>
      <c r="CL18" s="42">
        <v>0.94005383210118698</v>
      </c>
      <c r="CM18" s="43">
        <v>0.95134657432042691</v>
      </c>
      <c r="CN18" s="43">
        <v>0.91533084535587783</v>
      </c>
      <c r="CO18" s="43">
        <v>0.91916681810104639</v>
      </c>
      <c r="CP18" s="43">
        <v>0.92171964995877387</v>
      </c>
      <c r="CQ18" s="43">
        <v>0.91964930640618003</v>
      </c>
      <c r="CR18" s="43">
        <v>0.91475954530842096</v>
      </c>
      <c r="CS18" s="43">
        <v>0.90412031509369339</v>
      </c>
      <c r="CT18" s="43">
        <v>0.89068760783885892</v>
      </c>
      <c r="CU18" s="43">
        <v>0.87365654373074197</v>
      </c>
      <c r="CV18" s="43">
        <v>0.85334179315379932</v>
      </c>
      <c r="CW18" s="43">
        <v>0.82841849190590144</v>
      </c>
      <c r="CX18" s="43">
        <v>0.80186017934826026</v>
      </c>
      <c r="CY18" s="43">
        <v>0.77448557684141728</v>
      </c>
      <c r="CZ18" s="43">
        <v>0.74615752964585802</v>
      </c>
      <c r="DA18" s="43">
        <v>0.7138881310411378</v>
      </c>
      <c r="DB18" s="43">
        <v>0.68321084203984839</v>
      </c>
      <c r="DC18" s="43">
        <v>0.64854011320184857</v>
      </c>
      <c r="DD18" s="43">
        <v>0.61306454653869746</v>
      </c>
      <c r="DE18" s="43">
        <v>0.58146856154041371</v>
      </c>
      <c r="DF18" s="43">
        <v>0.54629096681432721</v>
      </c>
      <c r="DG18" s="43">
        <v>0.51590498564611265</v>
      </c>
      <c r="DH18" s="43">
        <v>0.48716732275395869</v>
      </c>
      <c r="DI18" s="43">
        <v>0.46061312038252727</v>
      </c>
      <c r="DJ18" s="43">
        <v>0.43808872474238936</v>
      </c>
      <c r="DK18" s="43">
        <v>0.41738685585089258</v>
      </c>
      <c r="DL18" s="44">
        <v>0.39939198042661556</v>
      </c>
      <c r="DN18" s="37" t="s">
        <v>15</v>
      </c>
      <c r="DO18" s="43">
        <v>0.94005383210118698</v>
      </c>
      <c r="DP18" s="43">
        <v>0.95134657432042691</v>
      </c>
      <c r="DQ18" s="43">
        <v>0.91533084535587783</v>
      </c>
      <c r="DR18" s="43">
        <v>0.91916681810104639</v>
      </c>
      <c r="DS18" s="43">
        <v>0.92171964995877387</v>
      </c>
      <c r="DT18" s="43">
        <v>0.91964930640618003</v>
      </c>
      <c r="DU18" s="43">
        <v>0.91475954530842096</v>
      </c>
      <c r="DV18" s="43">
        <v>0.90412031509369339</v>
      </c>
      <c r="DW18" s="43">
        <v>0.89068760783885892</v>
      </c>
      <c r="DX18" s="43">
        <v>0.87365654373074197</v>
      </c>
      <c r="DY18" s="43">
        <v>0.85334179315379932</v>
      </c>
      <c r="DZ18" s="43">
        <v>0.82841849190590144</v>
      </c>
      <c r="EA18" s="43">
        <v>0.80186017934826026</v>
      </c>
      <c r="EB18" s="43">
        <v>0.77448557684141728</v>
      </c>
      <c r="EC18" s="43">
        <v>0.74615752964585802</v>
      </c>
      <c r="ED18" s="43">
        <v>0.71388813104113791</v>
      </c>
      <c r="EE18" s="43">
        <v>0.68321084203984839</v>
      </c>
      <c r="EF18" s="43">
        <v>0.64854011320184879</v>
      </c>
      <c r="EG18" s="43">
        <v>0.61306454653869757</v>
      </c>
      <c r="EH18" s="43">
        <v>0.5814685615404136</v>
      </c>
      <c r="EI18" s="43">
        <v>0.54629096681432732</v>
      </c>
      <c r="EJ18" s="43">
        <v>0.51590498564611265</v>
      </c>
      <c r="EK18" s="43">
        <v>0.4871673227539588</v>
      </c>
      <c r="EL18" s="43">
        <v>0.46061312038252727</v>
      </c>
      <c r="EM18" s="43">
        <v>0.43808872474238936</v>
      </c>
      <c r="EN18" s="43">
        <v>0.41738685585089258</v>
      </c>
      <c r="EO18" s="44">
        <v>0.39939198042661567</v>
      </c>
    </row>
    <row r="19" spans="1:145">
      <c r="A19" s="93"/>
      <c r="B19" s="56" t="s">
        <v>16</v>
      </c>
      <c r="C19" s="42">
        <v>9.0253447582904336</v>
      </c>
      <c r="D19" s="43">
        <v>9.1276923599317623</v>
      </c>
      <c r="E19" s="43">
        <v>8.9908481764536905</v>
      </c>
      <c r="F19" s="43">
        <v>9.273289925674737</v>
      </c>
      <c r="G19" s="43">
        <v>9.5795807562690261</v>
      </c>
      <c r="H19" s="43">
        <v>9.884822650308152</v>
      </c>
      <c r="I19" s="43">
        <v>10.177568834949151</v>
      </c>
      <c r="J19" s="43">
        <v>10.418191012343303</v>
      </c>
      <c r="K19" s="43">
        <v>10.640817043258759</v>
      </c>
      <c r="L19" s="43">
        <v>10.850545886707064</v>
      </c>
      <c r="M19" s="43">
        <v>11.043711619342533</v>
      </c>
      <c r="N19" s="43">
        <v>11.222978077846744</v>
      </c>
      <c r="O19" s="43">
        <v>11.402500246551918</v>
      </c>
      <c r="P19" s="43">
        <v>11.587070168106271</v>
      </c>
      <c r="Q19" s="43">
        <v>11.775786763514789</v>
      </c>
      <c r="R19" s="43">
        <v>11.954991458224807</v>
      </c>
      <c r="S19" s="43">
        <v>12.129257147187854</v>
      </c>
      <c r="T19" s="43">
        <v>12.303105433626751</v>
      </c>
      <c r="U19" s="43">
        <v>12.470835872958444</v>
      </c>
      <c r="V19" s="43">
        <v>12.633339528270623</v>
      </c>
      <c r="W19" s="43">
        <v>12.782029614978674</v>
      </c>
      <c r="X19" s="43">
        <v>12.930240382138487</v>
      </c>
      <c r="Y19" s="43">
        <v>13.076499017393957</v>
      </c>
      <c r="Z19" s="43">
        <v>13.23327383591306</v>
      </c>
      <c r="AA19" s="43">
        <v>13.382289564431954</v>
      </c>
      <c r="AB19" s="43">
        <v>13.527036812437688</v>
      </c>
      <c r="AC19" s="44">
        <v>13.658914388359554</v>
      </c>
      <c r="AD19" s="44"/>
      <c r="AE19" s="152" t="s">
        <v>16</v>
      </c>
      <c r="AF19" s="42">
        <v>9.0253447582904336</v>
      </c>
      <c r="AG19" s="43">
        <v>9.1276923599317623</v>
      </c>
      <c r="AH19" s="43">
        <v>8.9908481764536905</v>
      </c>
      <c r="AI19" s="43">
        <v>9.273289925674737</v>
      </c>
      <c r="AJ19" s="43">
        <v>9.536979121950143</v>
      </c>
      <c r="AK19" s="43">
        <v>9.761437993774166</v>
      </c>
      <c r="AL19" s="43">
        <v>9.94185045172547</v>
      </c>
      <c r="AM19" s="43">
        <v>10.045169534767888</v>
      </c>
      <c r="AN19" s="43">
        <v>10.10575341861114</v>
      </c>
      <c r="AO19" s="43">
        <v>10.133703125126733</v>
      </c>
      <c r="AP19" s="43">
        <v>10.124712022404422</v>
      </c>
      <c r="AQ19" s="43">
        <v>10.08441035742718</v>
      </c>
      <c r="AR19" s="43">
        <v>10.044465585625566</v>
      </c>
      <c r="AS19" s="43">
        <v>10.010134624074576</v>
      </c>
      <c r="AT19" s="43">
        <v>9.9845519735043187</v>
      </c>
      <c r="AU19" s="43">
        <v>9.9504431251544112</v>
      </c>
      <c r="AV19" s="43">
        <v>9.9188807300080608</v>
      </c>
      <c r="AW19" s="43">
        <v>9.8913771006943811</v>
      </c>
      <c r="AX19" s="43">
        <v>9.8644057397410201</v>
      </c>
      <c r="AY19" s="43">
        <v>9.8421731475908185</v>
      </c>
      <c r="AZ19" s="43">
        <v>9.8109621567819811</v>
      </c>
      <c r="BA19" s="43">
        <v>9.8008670952184413</v>
      </c>
      <c r="BB19" s="43">
        <v>9.7988071667407866</v>
      </c>
      <c r="BC19" s="43">
        <v>9.8138000117451121</v>
      </c>
      <c r="BD19" s="43">
        <v>9.8345566813228995</v>
      </c>
      <c r="BE19" s="43">
        <v>9.8701118918228232</v>
      </c>
      <c r="BF19" s="44">
        <v>9.9107524183932298</v>
      </c>
      <c r="BH19" s="37" t="s">
        <v>16</v>
      </c>
      <c r="BI19" s="42">
        <v>9.0253447582904336</v>
      </c>
      <c r="BJ19" s="43">
        <v>9.1276923599317623</v>
      </c>
      <c r="BK19" s="43">
        <v>8.9908481764536905</v>
      </c>
      <c r="BL19" s="43">
        <v>9.273289925674737</v>
      </c>
      <c r="BM19" s="43">
        <v>9.5417907218201865</v>
      </c>
      <c r="BN19" s="43">
        <v>9.7680673610570601</v>
      </c>
      <c r="BO19" s="43">
        <v>9.9409355294000292</v>
      </c>
      <c r="BP19" s="43">
        <v>10.022531001631092</v>
      </c>
      <c r="BQ19" s="43">
        <v>10.04290390876379</v>
      </c>
      <c r="BR19" s="43">
        <v>10.00934209078151</v>
      </c>
      <c r="BS19" s="43">
        <v>9.9137616649499414</v>
      </c>
      <c r="BT19" s="43">
        <v>9.7613066793912626</v>
      </c>
      <c r="BU19" s="43">
        <v>9.6054562096687874</v>
      </c>
      <c r="BV19" s="43">
        <v>9.4514912181646924</v>
      </c>
      <c r="BW19" s="43">
        <v>9.3042140025998226</v>
      </c>
      <c r="BX19" s="43">
        <v>9.1439719076387664</v>
      </c>
      <c r="BY19" s="43">
        <v>8.9849551944406105</v>
      </c>
      <c r="BZ19" s="43">
        <v>8.8268519020457532</v>
      </c>
      <c r="CA19" s="43">
        <v>8.6668950344013975</v>
      </c>
      <c r="CB19" s="43">
        <v>8.5106643733652341</v>
      </c>
      <c r="CC19" s="43">
        <v>8.3408391445316994</v>
      </c>
      <c r="CD19" s="43">
        <v>8.1982368958420722</v>
      </c>
      <c r="CE19" s="43">
        <v>8.0623542495752645</v>
      </c>
      <c r="CF19" s="43">
        <v>7.9377784700689125</v>
      </c>
      <c r="CG19" s="43">
        <v>7.8171724058008714</v>
      </c>
      <c r="CH19" s="43">
        <v>7.7144456096915892</v>
      </c>
      <c r="CI19" s="44">
        <v>7.6178916786920183</v>
      </c>
      <c r="CK19" s="37" t="s">
        <v>16</v>
      </c>
      <c r="CL19" s="42">
        <v>9.0253447582904336</v>
      </c>
      <c r="CM19" s="43">
        <v>9.1276923599317623</v>
      </c>
      <c r="CN19" s="43">
        <v>8.9908481764536905</v>
      </c>
      <c r="CO19" s="43">
        <v>9.273289925674737</v>
      </c>
      <c r="CP19" s="43">
        <v>9.5417907218201865</v>
      </c>
      <c r="CQ19" s="43">
        <v>9.7682622887507424</v>
      </c>
      <c r="CR19" s="43">
        <v>9.9414982061877986</v>
      </c>
      <c r="CS19" s="43">
        <v>10.023611585805883</v>
      </c>
      <c r="CT19" s="43">
        <v>10.044645016661766</v>
      </c>
      <c r="CU19" s="43">
        <v>10.011895920427177</v>
      </c>
      <c r="CV19" s="43">
        <v>9.9172524413733836</v>
      </c>
      <c r="CW19" s="43">
        <v>9.7658367247165252</v>
      </c>
      <c r="CX19" s="43">
        <v>9.6112561421061606</v>
      </c>
      <c r="CY19" s="43">
        <v>9.4587320980616809</v>
      </c>
      <c r="CZ19" s="43">
        <v>9.3131499532706012</v>
      </c>
      <c r="DA19" s="43">
        <v>9.1549021454612358</v>
      </c>
      <c r="DB19" s="43">
        <v>8.9983028614711689</v>
      </c>
      <c r="DC19" s="43">
        <v>8.8431176416601982</v>
      </c>
      <c r="DD19" s="43">
        <v>8.686542037496169</v>
      </c>
      <c r="DE19" s="43">
        <v>8.5343997295634182</v>
      </c>
      <c r="DF19" s="43">
        <v>8.3693890306032355</v>
      </c>
      <c r="DG19" s="43">
        <v>8.2323356953578237</v>
      </c>
      <c r="DH19" s="43">
        <v>8.1027284849455068</v>
      </c>
      <c r="DI19" s="43">
        <v>7.985595562095634</v>
      </c>
      <c r="DJ19" s="43">
        <v>7.8735070650507684</v>
      </c>
      <c r="DK19" s="43">
        <v>7.7798595507109649</v>
      </c>
      <c r="DL19" s="44">
        <v>7.6926567764889198</v>
      </c>
      <c r="DN19" s="37" t="s">
        <v>16</v>
      </c>
      <c r="DO19" s="43">
        <v>9.0253447582904336</v>
      </c>
      <c r="DP19" s="43">
        <v>9.1276923599317623</v>
      </c>
      <c r="DQ19" s="43">
        <v>8.9908481764536905</v>
      </c>
      <c r="DR19" s="43">
        <v>9.273289925674737</v>
      </c>
      <c r="DS19" s="43">
        <v>9.5417907218201865</v>
      </c>
      <c r="DT19" s="43">
        <v>9.7682622887507424</v>
      </c>
      <c r="DU19" s="43">
        <v>9.9414982061877986</v>
      </c>
      <c r="DV19" s="43">
        <v>10.023611585805883</v>
      </c>
      <c r="DW19" s="43">
        <v>10.044645016661766</v>
      </c>
      <c r="DX19" s="43">
        <v>10.011895920427175</v>
      </c>
      <c r="DY19" s="43">
        <v>9.9172524413733854</v>
      </c>
      <c r="DZ19" s="43">
        <v>9.765836724716527</v>
      </c>
      <c r="EA19" s="43">
        <v>9.6112561421061606</v>
      </c>
      <c r="EB19" s="43">
        <v>9.4587320980616809</v>
      </c>
      <c r="EC19" s="43">
        <v>9.3131499532705995</v>
      </c>
      <c r="ED19" s="43">
        <v>9.154902145461234</v>
      </c>
      <c r="EE19" s="43">
        <v>8.9983028614711689</v>
      </c>
      <c r="EF19" s="43">
        <v>8.8431176416601982</v>
      </c>
      <c r="EG19" s="43">
        <v>8.6865420374961673</v>
      </c>
      <c r="EH19" s="43">
        <v>8.5343997295634182</v>
      </c>
      <c r="EI19" s="43">
        <v>8.3693890306032319</v>
      </c>
      <c r="EJ19" s="43">
        <v>8.2323356953578219</v>
      </c>
      <c r="EK19" s="43">
        <v>8.1027284849455068</v>
      </c>
      <c r="EL19" s="43">
        <v>7.9855955620956331</v>
      </c>
      <c r="EM19" s="43">
        <v>7.8735070650507666</v>
      </c>
      <c r="EN19" s="43">
        <v>7.7798595507109649</v>
      </c>
      <c r="EO19" s="44">
        <v>7.6926567764889198</v>
      </c>
    </row>
    <row r="20" spans="1:145">
      <c r="A20" s="93"/>
      <c r="B20" s="56" t="s">
        <v>17</v>
      </c>
      <c r="C20" s="42">
        <v>3.6528896732446561</v>
      </c>
      <c r="D20" s="43">
        <v>3.7593761270685131</v>
      </c>
      <c r="E20" s="43">
        <v>4.0411340786259657</v>
      </c>
      <c r="F20" s="43">
        <v>3.9505824686980695</v>
      </c>
      <c r="G20" s="43">
        <v>4.0620921359084932</v>
      </c>
      <c r="H20" s="43">
        <v>4.1850553193715223</v>
      </c>
      <c r="I20" s="43">
        <v>4.3110624288177704</v>
      </c>
      <c r="J20" s="43">
        <v>4.4477802556610575</v>
      </c>
      <c r="K20" s="43">
        <v>4.5932594495901888</v>
      </c>
      <c r="L20" s="43">
        <v>4.7491580118266672</v>
      </c>
      <c r="M20" s="43">
        <v>4.9172507377343475</v>
      </c>
      <c r="N20" s="43">
        <v>5.0985522922745545</v>
      </c>
      <c r="O20" s="43">
        <v>5.3038364761117354</v>
      </c>
      <c r="P20" s="43">
        <v>5.5350167823426695</v>
      </c>
      <c r="Q20" s="43">
        <v>5.793075032144122</v>
      </c>
      <c r="R20" s="43">
        <v>6.0813616502214058</v>
      </c>
      <c r="S20" s="43">
        <v>6.4029074725426858</v>
      </c>
      <c r="T20" s="43">
        <v>6.7511969641309495</v>
      </c>
      <c r="U20" s="43">
        <v>7.1297353761936986</v>
      </c>
      <c r="V20" s="43">
        <v>7.5384897853804151</v>
      </c>
      <c r="W20" s="43">
        <v>7.9781464851032151</v>
      </c>
      <c r="X20" s="43">
        <v>8.450479358797681</v>
      </c>
      <c r="Y20" s="43">
        <v>8.9212182619781384</v>
      </c>
      <c r="Z20" s="43">
        <v>9.4429851635394879</v>
      </c>
      <c r="AA20" s="43">
        <v>9.9938903581496152</v>
      </c>
      <c r="AB20" s="43">
        <v>10.579406701595293</v>
      </c>
      <c r="AC20" s="44">
        <v>11.173412055152305</v>
      </c>
      <c r="AD20" s="44"/>
      <c r="AE20" s="152" t="s">
        <v>17</v>
      </c>
      <c r="AF20" s="42">
        <v>3.6528896732446561</v>
      </c>
      <c r="AG20" s="43">
        <v>3.759425151129816</v>
      </c>
      <c r="AH20" s="43">
        <v>4.0412690136344054</v>
      </c>
      <c r="AI20" s="43">
        <v>3.950741897296592</v>
      </c>
      <c r="AJ20" s="43">
        <v>4.0546920379319795</v>
      </c>
      <c r="AK20" s="43">
        <v>4.1622953109539891</v>
      </c>
      <c r="AL20" s="43">
        <v>4.2647589326772142</v>
      </c>
      <c r="AM20" s="43">
        <v>4.3693423973813257</v>
      </c>
      <c r="AN20" s="43">
        <v>4.4743478160603605</v>
      </c>
      <c r="AO20" s="43">
        <v>4.5811371832813839</v>
      </c>
      <c r="AP20" s="43">
        <v>4.6909139105859632</v>
      </c>
      <c r="AQ20" s="43">
        <v>4.8042947821957682</v>
      </c>
      <c r="AR20" s="43">
        <v>4.9329105744463684</v>
      </c>
      <c r="AS20" s="43">
        <v>5.0775227542396149</v>
      </c>
      <c r="AT20" s="43">
        <v>5.2386990865370748</v>
      </c>
      <c r="AU20" s="43">
        <v>5.4189464967051233</v>
      </c>
      <c r="AV20" s="43">
        <v>5.6205843459534037</v>
      </c>
      <c r="AW20" s="43">
        <v>5.8397315031889541</v>
      </c>
      <c r="AX20" s="43">
        <v>6.0789927992008179</v>
      </c>
      <c r="AY20" s="43">
        <v>6.3382090713925017</v>
      </c>
      <c r="AZ20" s="43">
        <v>6.6188198907710056</v>
      </c>
      <c r="BA20" s="43">
        <v>6.9222499974735463</v>
      </c>
      <c r="BB20" s="43">
        <v>7.2154584033369167</v>
      </c>
      <c r="BC20" s="43">
        <v>7.5441121704905658</v>
      </c>
      <c r="BD20" s="43">
        <v>7.8944727984219103</v>
      </c>
      <c r="BE20" s="43">
        <v>8.2703922870836912</v>
      </c>
      <c r="BF20" s="44">
        <v>8.649234282120986</v>
      </c>
      <c r="BH20" s="37" t="s">
        <v>17</v>
      </c>
      <c r="BI20" s="42">
        <v>3.6528896732446561</v>
      </c>
      <c r="BJ20" s="43">
        <v>3.759425151129816</v>
      </c>
      <c r="BK20" s="43">
        <v>4.0412690136344054</v>
      </c>
      <c r="BL20" s="43">
        <v>3.950741897296592</v>
      </c>
      <c r="BM20" s="43">
        <v>4.0568291089168049</v>
      </c>
      <c r="BN20" s="43">
        <v>4.1673718687174732</v>
      </c>
      <c r="BO20" s="43">
        <v>4.2722411669327789</v>
      </c>
      <c r="BP20" s="43">
        <v>4.3771684040521288</v>
      </c>
      <c r="BQ20" s="43">
        <v>4.4788933009697702</v>
      </c>
      <c r="BR20" s="43">
        <v>4.5772468499574579</v>
      </c>
      <c r="BS20" s="43">
        <v>4.6717449127551429</v>
      </c>
      <c r="BT20" s="43">
        <v>4.7610926035957704</v>
      </c>
      <c r="BU20" s="43">
        <v>4.8620632219756423</v>
      </c>
      <c r="BV20" s="43">
        <v>4.9747405212005011</v>
      </c>
      <c r="BW20" s="43">
        <v>5.0991746459166594</v>
      </c>
      <c r="BX20" s="43">
        <v>5.2372746424898278</v>
      </c>
      <c r="BY20" s="43">
        <v>5.3906823881914727</v>
      </c>
      <c r="BZ20" s="43">
        <v>5.5560261616147208</v>
      </c>
      <c r="CA20" s="43">
        <v>5.7353120428307394</v>
      </c>
      <c r="CB20" s="43">
        <v>5.9278058057247378</v>
      </c>
      <c r="CC20" s="43">
        <v>6.1347862855358972</v>
      </c>
      <c r="CD20" s="43">
        <v>6.3570533579889208</v>
      </c>
      <c r="CE20" s="43">
        <v>6.5615105544208845</v>
      </c>
      <c r="CF20" s="43">
        <v>6.7899499953320799</v>
      </c>
      <c r="CG20" s="43">
        <v>7.0315152884233552</v>
      </c>
      <c r="CH20" s="43">
        <v>7.2886359629595185</v>
      </c>
      <c r="CI20" s="44">
        <v>7.5380189965558611</v>
      </c>
      <c r="CK20" s="37" t="s">
        <v>17</v>
      </c>
      <c r="CL20" s="42">
        <v>3.6528896732446561</v>
      </c>
      <c r="CM20" s="43">
        <v>3.759425151129816</v>
      </c>
      <c r="CN20" s="43">
        <v>4.0412690136344054</v>
      </c>
      <c r="CO20" s="43">
        <v>3.950741897296592</v>
      </c>
      <c r="CP20" s="43">
        <v>4.0568291089168049</v>
      </c>
      <c r="CQ20" s="43">
        <v>4.1674001105731673</v>
      </c>
      <c r="CR20" s="43">
        <v>4.27232748123141</v>
      </c>
      <c r="CS20" s="43">
        <v>4.3773462994717756</v>
      </c>
      <c r="CT20" s="43">
        <v>4.4792006541426233</v>
      </c>
      <c r="CU20" s="43">
        <v>4.5777232673724244</v>
      </c>
      <c r="CV20" s="43">
        <v>4.6724303534624889</v>
      </c>
      <c r="CW20" s="43">
        <v>4.7620233517450554</v>
      </c>
      <c r="CX20" s="43">
        <v>4.8633190849602226</v>
      </c>
      <c r="CY20" s="43">
        <v>4.976388913627364</v>
      </c>
      <c r="CZ20" s="43">
        <v>5.1013062126305995</v>
      </c>
      <c r="DA20" s="43">
        <v>5.2400001313739475</v>
      </c>
      <c r="DB20" s="43">
        <v>5.3941407773287207</v>
      </c>
      <c r="DC20" s="43">
        <v>5.5603825583607485</v>
      </c>
      <c r="DD20" s="43">
        <v>5.7407397593800686</v>
      </c>
      <c r="DE20" s="43">
        <v>5.9345329528096755</v>
      </c>
      <c r="DF20" s="43">
        <v>6.1430702667437256</v>
      </c>
      <c r="DG20" s="43">
        <v>6.367174904951753</v>
      </c>
      <c r="DH20" s="43">
        <v>6.5737770570805942</v>
      </c>
      <c r="DI20" s="43">
        <v>6.804761035508534</v>
      </c>
      <c r="DJ20" s="43">
        <v>7.0493141656205864</v>
      </c>
      <c r="DK20" s="43">
        <v>7.3098112295653728</v>
      </c>
      <c r="DL20" s="44">
        <v>7.5629832159861454</v>
      </c>
      <c r="DN20" s="37" t="s">
        <v>17</v>
      </c>
      <c r="DO20" s="43">
        <v>3.6528896732446561</v>
      </c>
      <c r="DP20" s="43">
        <v>3.759425151129816</v>
      </c>
      <c r="DQ20" s="43">
        <v>4.0412690136344054</v>
      </c>
      <c r="DR20" s="43">
        <v>3.950741897296592</v>
      </c>
      <c r="DS20" s="43">
        <v>4.0568291089168049</v>
      </c>
      <c r="DT20" s="43">
        <v>4.1674001105731673</v>
      </c>
      <c r="DU20" s="43">
        <v>4.27232748123141</v>
      </c>
      <c r="DV20" s="43">
        <v>4.3773462994717756</v>
      </c>
      <c r="DW20" s="43">
        <v>4.4792006541426233</v>
      </c>
      <c r="DX20" s="43">
        <v>4.5777232673724244</v>
      </c>
      <c r="DY20" s="43">
        <v>4.6724303534624889</v>
      </c>
      <c r="DZ20" s="43">
        <v>4.7620233517450554</v>
      </c>
      <c r="EA20" s="43">
        <v>4.8633190849602226</v>
      </c>
      <c r="EB20" s="43">
        <v>4.976388913627364</v>
      </c>
      <c r="EC20" s="43">
        <v>5.1013062126305995</v>
      </c>
      <c r="ED20" s="43">
        <v>5.2400001313739475</v>
      </c>
      <c r="EE20" s="43">
        <v>5.3941407773287207</v>
      </c>
      <c r="EF20" s="43">
        <v>5.5603825583607485</v>
      </c>
      <c r="EG20" s="43">
        <v>5.7407397593800686</v>
      </c>
      <c r="EH20" s="43">
        <v>5.9345329528096755</v>
      </c>
      <c r="EI20" s="43">
        <v>6.1430702667437256</v>
      </c>
      <c r="EJ20" s="43">
        <v>6.367174904951753</v>
      </c>
      <c r="EK20" s="43">
        <v>6.5737770570805942</v>
      </c>
      <c r="EL20" s="43">
        <v>6.804761035508534</v>
      </c>
      <c r="EM20" s="43">
        <v>7.0493141656205864</v>
      </c>
      <c r="EN20" s="43">
        <v>7.3098112295653728</v>
      </c>
      <c r="EO20" s="44">
        <v>7.5629832159861454</v>
      </c>
    </row>
    <row r="21" spans="1:145">
      <c r="A21" s="93"/>
      <c r="B21" s="56" t="s">
        <v>18</v>
      </c>
      <c r="C21" s="42">
        <v>7.0306055677223274</v>
      </c>
      <c r="D21" s="43">
        <v>7.1536838461113721</v>
      </c>
      <c r="E21" s="43">
        <v>7.1488387687953274</v>
      </c>
      <c r="F21" s="43">
        <v>7.2944956149506934</v>
      </c>
      <c r="G21" s="43">
        <v>7.4492519650753248</v>
      </c>
      <c r="H21" s="43">
        <v>7.6036412479123578</v>
      </c>
      <c r="I21" s="43">
        <v>7.7422829084918368</v>
      </c>
      <c r="J21" s="43">
        <v>7.8464196804422031</v>
      </c>
      <c r="K21" s="43">
        <v>7.9393000964956855</v>
      </c>
      <c r="L21" s="43">
        <v>8.0271228466081013</v>
      </c>
      <c r="M21" s="43">
        <v>8.1070521293735798</v>
      </c>
      <c r="N21" s="43">
        <v>8.1782416553553858</v>
      </c>
      <c r="O21" s="43">
        <v>8.2443742321904043</v>
      </c>
      <c r="P21" s="43">
        <v>8.3011155944912627</v>
      </c>
      <c r="Q21" s="43">
        <v>8.3528076611234496</v>
      </c>
      <c r="R21" s="43">
        <v>8.4001436025337473</v>
      </c>
      <c r="S21" s="43">
        <v>8.4331849154646346</v>
      </c>
      <c r="T21" s="43">
        <v>8.4664704367901269</v>
      </c>
      <c r="U21" s="43">
        <v>8.4937556494402244</v>
      </c>
      <c r="V21" s="43">
        <v>8.5138412541125632</v>
      </c>
      <c r="W21" s="43">
        <v>8.5279395775558378</v>
      </c>
      <c r="X21" s="43">
        <v>8.5349184668199545</v>
      </c>
      <c r="Y21" s="43">
        <v>8.5421235682996866</v>
      </c>
      <c r="Z21" s="43">
        <v>8.5493896317770623</v>
      </c>
      <c r="AA21" s="43">
        <v>8.5490627170778488</v>
      </c>
      <c r="AB21" s="43">
        <v>8.5431910760907375</v>
      </c>
      <c r="AC21" s="44">
        <v>8.5208578003637481</v>
      </c>
      <c r="AD21" s="44"/>
      <c r="AE21" s="152" t="s">
        <v>18</v>
      </c>
      <c r="AF21" s="42">
        <v>7.0514338196122273</v>
      </c>
      <c r="AG21" s="43">
        <v>7.3032022316968028</v>
      </c>
      <c r="AH21" s="43">
        <v>7.2813834556637298</v>
      </c>
      <c r="AI21" s="43">
        <v>7.4152631814701113</v>
      </c>
      <c r="AJ21" s="43">
        <v>7.5275344111330824</v>
      </c>
      <c r="AK21" s="43">
        <v>7.6138604722036893</v>
      </c>
      <c r="AL21" s="43">
        <v>7.6647793880546526</v>
      </c>
      <c r="AM21" s="43">
        <v>7.666239402875668</v>
      </c>
      <c r="AN21" s="43">
        <v>7.6435963749797811</v>
      </c>
      <c r="AO21" s="43">
        <v>7.6092775791775153</v>
      </c>
      <c r="AP21" s="43">
        <v>7.5596886695107539</v>
      </c>
      <c r="AQ21" s="43">
        <v>7.495010330117581</v>
      </c>
      <c r="AR21" s="43">
        <v>7.4302591763117185</v>
      </c>
      <c r="AS21" s="43">
        <v>7.3597988118361677</v>
      </c>
      <c r="AT21" s="43">
        <v>7.2896191281383809</v>
      </c>
      <c r="AU21" s="43">
        <v>7.22131962213167</v>
      </c>
      <c r="AV21" s="43">
        <v>7.1354260887384644</v>
      </c>
      <c r="AW21" s="43">
        <v>7.0575308083227553</v>
      </c>
      <c r="AX21" s="43">
        <v>6.9773087274233472</v>
      </c>
      <c r="AY21" s="43">
        <v>6.8944090080068925</v>
      </c>
      <c r="AZ21" s="43">
        <v>6.8094262536521004</v>
      </c>
      <c r="BA21" s="43">
        <v>6.7236937242021435</v>
      </c>
      <c r="BB21" s="43">
        <v>6.650905500606509</v>
      </c>
      <c r="BC21" s="43">
        <v>6.5879926120325027</v>
      </c>
      <c r="BD21" s="43">
        <v>6.5267688200059624</v>
      </c>
      <c r="BE21" s="43">
        <v>6.473513680968245</v>
      </c>
      <c r="BF21" s="44">
        <v>6.4124207554954173</v>
      </c>
      <c r="BH21" s="37" t="s">
        <v>18</v>
      </c>
      <c r="BI21" s="42">
        <v>7.0514338196122273</v>
      </c>
      <c r="BJ21" s="43">
        <v>7.3032022316968028</v>
      </c>
      <c r="BK21" s="43">
        <v>7.2813834556637298</v>
      </c>
      <c r="BL21" s="43">
        <v>7.4152631814701113</v>
      </c>
      <c r="BM21" s="43">
        <v>7.5332390082990077</v>
      </c>
      <c r="BN21" s="43">
        <v>7.6251587497975608</v>
      </c>
      <c r="BO21" s="43">
        <v>7.6770827989176489</v>
      </c>
      <c r="BP21" s="43">
        <v>7.6716349770280949</v>
      </c>
      <c r="BQ21" s="43">
        <v>7.63171189108406</v>
      </c>
      <c r="BR21" s="43">
        <v>7.5685333147652125</v>
      </c>
      <c r="BS21" s="43">
        <v>7.4766228153766843</v>
      </c>
      <c r="BT21" s="43">
        <v>7.3545076453431921</v>
      </c>
      <c r="BU21" s="43">
        <v>7.2302669427403998</v>
      </c>
      <c r="BV21" s="43">
        <v>7.0977502452192294</v>
      </c>
      <c r="BW21" s="43">
        <v>6.963927842417676</v>
      </c>
      <c r="BX21" s="43">
        <v>6.8308905942348934</v>
      </c>
      <c r="BY21" s="43">
        <v>6.6740120287258584</v>
      </c>
      <c r="BZ21" s="43">
        <v>6.524504473054006</v>
      </c>
      <c r="CA21" s="43">
        <v>6.3697395198188183</v>
      </c>
      <c r="CB21" s="43">
        <v>6.2092469453585739</v>
      </c>
      <c r="CC21" s="43">
        <v>6.0432992824899676</v>
      </c>
      <c r="CD21" s="43">
        <v>5.8740303875970756</v>
      </c>
      <c r="CE21" s="43">
        <v>5.7188868458519568</v>
      </c>
      <c r="CF21" s="43">
        <v>5.5721046521895516</v>
      </c>
      <c r="CG21" s="43">
        <v>5.4247288115702004</v>
      </c>
      <c r="CH21" s="43">
        <v>5.2860856685856454</v>
      </c>
      <c r="CI21" s="44">
        <v>5.1410497661453256</v>
      </c>
      <c r="CK21" s="37" t="s">
        <v>18</v>
      </c>
      <c r="CL21" s="42">
        <v>7.0514338196122273</v>
      </c>
      <c r="CM21" s="43">
        <v>7.3032022316968028</v>
      </c>
      <c r="CN21" s="43">
        <v>7.2813834556637298</v>
      </c>
      <c r="CO21" s="43">
        <v>7.4152631814701113</v>
      </c>
      <c r="CP21" s="43">
        <v>7.5332390082990077</v>
      </c>
      <c r="CQ21" s="43">
        <v>7.6252939329058798</v>
      </c>
      <c r="CR21" s="43">
        <v>7.6774627684398649</v>
      </c>
      <c r="CS21" s="43">
        <v>7.6723474519115538</v>
      </c>
      <c r="CT21" s="43">
        <v>7.6328381016088507</v>
      </c>
      <c r="CU21" s="43">
        <v>7.570152983548466</v>
      </c>
      <c r="CV21" s="43">
        <v>7.4787866493623723</v>
      </c>
      <c r="CW21" s="43">
        <v>7.3572486017679442</v>
      </c>
      <c r="CX21" s="43">
        <v>7.2336939457017362</v>
      </c>
      <c r="CY21" s="43">
        <v>7.1019367701984306</v>
      </c>
      <c r="CZ21" s="43">
        <v>6.9690000321780916</v>
      </c>
      <c r="DA21" s="43">
        <v>6.8369960018551996</v>
      </c>
      <c r="DB21" s="43">
        <v>6.6813543906953425</v>
      </c>
      <c r="DC21" s="43">
        <v>6.5333625092671053</v>
      </c>
      <c r="DD21" s="43">
        <v>6.380292809138326</v>
      </c>
      <c r="DE21" s="43">
        <v>6.2218273780288005</v>
      </c>
      <c r="DF21" s="43">
        <v>6.0582158747066934</v>
      </c>
      <c r="DG21" s="43">
        <v>5.8915607482192041</v>
      </c>
      <c r="DH21" s="43">
        <v>5.739319535371445</v>
      </c>
      <c r="DI21" s="43">
        <v>5.5959405696506987</v>
      </c>
      <c r="DJ21" s="43">
        <v>5.4523448807346941</v>
      </c>
      <c r="DK21" s="43">
        <v>5.3175579926623868</v>
      </c>
      <c r="DL21" s="44">
        <v>5.1763040866112853</v>
      </c>
      <c r="DN21" s="37" t="s">
        <v>18</v>
      </c>
      <c r="DO21" s="43">
        <v>7.0514338196122273</v>
      </c>
      <c r="DP21" s="43">
        <v>7.3032022316968028</v>
      </c>
      <c r="DQ21" s="43">
        <v>7.2813834556637298</v>
      </c>
      <c r="DR21" s="43">
        <v>7.4152631814701113</v>
      </c>
      <c r="DS21" s="43">
        <v>7.5332390082990077</v>
      </c>
      <c r="DT21" s="43">
        <v>7.6252939329058798</v>
      </c>
      <c r="DU21" s="43">
        <v>7.6774627684398649</v>
      </c>
      <c r="DV21" s="43">
        <v>7.6723474519115538</v>
      </c>
      <c r="DW21" s="43">
        <v>7.6328381016088507</v>
      </c>
      <c r="DX21" s="43">
        <v>7.570152983548466</v>
      </c>
      <c r="DY21" s="43">
        <v>7.4787866493623723</v>
      </c>
      <c r="DZ21" s="43">
        <v>7.3572486017679442</v>
      </c>
      <c r="EA21" s="43">
        <v>7.2336939457017371</v>
      </c>
      <c r="EB21" s="43">
        <v>7.1019367701984306</v>
      </c>
      <c r="EC21" s="43">
        <v>6.9690000321780925</v>
      </c>
      <c r="ED21" s="43">
        <v>6.8369960018551996</v>
      </c>
      <c r="EE21" s="43">
        <v>6.6813543906953425</v>
      </c>
      <c r="EF21" s="43">
        <v>6.5333625092671053</v>
      </c>
      <c r="EG21" s="43">
        <v>6.380292809138326</v>
      </c>
      <c r="EH21" s="43">
        <v>6.2218273780287996</v>
      </c>
      <c r="EI21" s="43">
        <v>6.0582158747066943</v>
      </c>
      <c r="EJ21" s="43">
        <v>5.8915607482192032</v>
      </c>
      <c r="EK21" s="43">
        <v>5.7393195353714459</v>
      </c>
      <c r="EL21" s="43">
        <v>5.595940569650697</v>
      </c>
      <c r="EM21" s="43">
        <v>5.4523448807346941</v>
      </c>
      <c r="EN21" s="43">
        <v>5.3175579926623877</v>
      </c>
      <c r="EO21" s="44">
        <v>5.1763040866112862</v>
      </c>
    </row>
    <row r="22" spans="1:145">
      <c r="A22" s="93"/>
      <c r="B22" s="56" t="s">
        <v>19</v>
      </c>
      <c r="C22" s="42">
        <v>34.921619599458793</v>
      </c>
      <c r="D22" s="43">
        <v>35.184484114422027</v>
      </c>
      <c r="E22" s="43">
        <v>35.467678940767968</v>
      </c>
      <c r="F22" s="43">
        <v>36.089894081758302</v>
      </c>
      <c r="G22" s="43">
        <v>36.711658122187742</v>
      </c>
      <c r="H22" s="43">
        <v>37.365508342639018</v>
      </c>
      <c r="I22" s="43">
        <v>37.983358007598632</v>
      </c>
      <c r="J22" s="43">
        <v>38.501733294630597</v>
      </c>
      <c r="K22" s="43">
        <v>39.031500810918217</v>
      </c>
      <c r="L22" s="43">
        <v>39.586326902996284</v>
      </c>
      <c r="M22" s="43">
        <v>40.163376029352214</v>
      </c>
      <c r="N22" s="43">
        <v>40.769518768193798</v>
      </c>
      <c r="O22" s="43">
        <v>41.383457033907909</v>
      </c>
      <c r="P22" s="43">
        <v>42.028044407358635</v>
      </c>
      <c r="Q22" s="43">
        <v>42.676239996969308</v>
      </c>
      <c r="R22" s="43">
        <v>43.27847651601008</v>
      </c>
      <c r="S22" s="43">
        <v>43.841124004898433</v>
      </c>
      <c r="T22" s="43">
        <v>44.36750933744878</v>
      </c>
      <c r="U22" s="43">
        <v>44.809642967287488</v>
      </c>
      <c r="V22" s="43">
        <v>45.197621562030797</v>
      </c>
      <c r="W22" s="43">
        <v>45.53181145811233</v>
      </c>
      <c r="X22" s="43">
        <v>45.797013332292856</v>
      </c>
      <c r="Y22" s="43">
        <v>46.000238584754065</v>
      </c>
      <c r="Z22" s="43">
        <v>46.139191945598355</v>
      </c>
      <c r="AA22" s="43">
        <v>46.261471783975523</v>
      </c>
      <c r="AB22" s="43">
        <v>46.342183212931801</v>
      </c>
      <c r="AC22" s="44">
        <v>46.349120034228086</v>
      </c>
      <c r="AD22" s="44"/>
      <c r="AE22" s="152" t="s">
        <v>19</v>
      </c>
      <c r="AF22" s="42">
        <v>34.921619599458793</v>
      </c>
      <c r="AG22" s="43">
        <v>35.184484114422027</v>
      </c>
      <c r="AH22" s="43">
        <v>35.467678940767968</v>
      </c>
      <c r="AI22" s="43">
        <v>36.089894081758302</v>
      </c>
      <c r="AJ22" s="43">
        <v>36.525792087186282</v>
      </c>
      <c r="AK22" s="43">
        <v>36.824245927725663</v>
      </c>
      <c r="AL22" s="43">
        <v>36.939011650696685</v>
      </c>
      <c r="AM22" s="43">
        <v>36.82839818851626</v>
      </c>
      <c r="AN22" s="43">
        <v>36.613613783708452</v>
      </c>
      <c r="AO22" s="43">
        <v>36.328637092035052</v>
      </c>
      <c r="AP22" s="43">
        <v>35.97316599861923</v>
      </c>
      <c r="AQ22" s="43">
        <v>35.563896142082072</v>
      </c>
      <c r="AR22" s="43">
        <v>35.129710215939141</v>
      </c>
      <c r="AS22" s="43">
        <v>34.768297938682281</v>
      </c>
      <c r="AT22" s="43">
        <v>34.452555442273002</v>
      </c>
      <c r="AU22" s="43">
        <v>34.115149599722535</v>
      </c>
      <c r="AV22" s="43">
        <v>33.758971504063446</v>
      </c>
      <c r="AW22" s="43">
        <v>33.368264856757264</v>
      </c>
      <c r="AX22" s="43">
        <v>32.941022395972446</v>
      </c>
      <c r="AY22" s="43">
        <v>32.518693108889977</v>
      </c>
      <c r="AZ22" s="43">
        <v>32.098606040686484</v>
      </c>
      <c r="BA22" s="43">
        <v>31.661224270821172</v>
      </c>
      <c r="BB22" s="43">
        <v>31.209980020219227</v>
      </c>
      <c r="BC22" s="43">
        <v>30.725866624983837</v>
      </c>
      <c r="BD22" s="43">
        <v>30.338638259239374</v>
      </c>
      <c r="BE22" s="43">
        <v>30.002717083431133</v>
      </c>
      <c r="BF22" s="44">
        <v>29.67639540717505</v>
      </c>
      <c r="BH22" s="37" t="s">
        <v>19</v>
      </c>
      <c r="BI22" s="42">
        <v>34.921619599458793</v>
      </c>
      <c r="BJ22" s="43">
        <v>35.184484114422027</v>
      </c>
      <c r="BK22" s="43">
        <v>35.467678940767968</v>
      </c>
      <c r="BL22" s="43">
        <v>36.089894081758302</v>
      </c>
      <c r="BM22" s="43">
        <v>36.573109462327601</v>
      </c>
      <c r="BN22" s="43">
        <v>36.932547433518835</v>
      </c>
      <c r="BO22" s="43">
        <v>37.091453221249957</v>
      </c>
      <c r="BP22" s="43">
        <v>36.983200373263671</v>
      </c>
      <c r="BQ22" s="43">
        <v>36.708345274210366</v>
      </c>
      <c r="BR22" s="43">
        <v>36.283788894454098</v>
      </c>
      <c r="BS22" s="43">
        <v>35.692982652862909</v>
      </c>
      <c r="BT22" s="43">
        <v>34.94622092782366</v>
      </c>
      <c r="BU22" s="43">
        <v>34.149764626438227</v>
      </c>
      <c r="BV22" s="43">
        <v>33.424216628687056</v>
      </c>
      <c r="BW22" s="43">
        <v>32.741757993472483</v>
      </c>
      <c r="BX22" s="43">
        <v>32.028211340589365</v>
      </c>
      <c r="BY22" s="43">
        <v>31.283325653730383</v>
      </c>
      <c r="BZ22" s="43">
        <v>30.48155585685371</v>
      </c>
      <c r="CA22" s="43">
        <v>29.637776572835673</v>
      </c>
      <c r="CB22" s="43">
        <v>28.794458104253611</v>
      </c>
      <c r="CC22" s="43">
        <v>27.94654324119286</v>
      </c>
      <c r="CD22" s="43">
        <v>27.071055872949227</v>
      </c>
      <c r="CE22" s="43">
        <v>26.16902651606927</v>
      </c>
      <c r="CF22" s="43">
        <v>25.20685606011202</v>
      </c>
      <c r="CG22" s="43">
        <v>24.354246524607742</v>
      </c>
      <c r="CH22" s="43">
        <v>23.560453758193116</v>
      </c>
      <c r="CI22" s="44">
        <v>22.777201357979859</v>
      </c>
      <c r="CK22" s="37" t="s">
        <v>19</v>
      </c>
      <c r="CL22" s="42">
        <v>34.921619599458793</v>
      </c>
      <c r="CM22" s="43">
        <v>35.184484114422027</v>
      </c>
      <c r="CN22" s="43">
        <v>35.467678940767968</v>
      </c>
      <c r="CO22" s="43">
        <v>36.089894081758302</v>
      </c>
      <c r="CP22" s="43">
        <v>36.573109462327601</v>
      </c>
      <c r="CQ22" s="43">
        <v>36.933257019051645</v>
      </c>
      <c r="CR22" s="43">
        <v>37.09351591828834</v>
      </c>
      <c r="CS22" s="43">
        <v>36.987226251411734</v>
      </c>
      <c r="CT22" s="43">
        <v>36.714921753038496</v>
      </c>
      <c r="CU22" s="43">
        <v>36.293504649686795</v>
      </c>
      <c r="CV22" s="43">
        <v>35.706330492440266</v>
      </c>
      <c r="CW22" s="43">
        <v>34.963588106516454</v>
      </c>
      <c r="CX22" s="43">
        <v>34.172043876470006</v>
      </c>
      <c r="CY22" s="43">
        <v>33.452119306410118</v>
      </c>
      <c r="CZ22" s="43">
        <v>32.776036841040749</v>
      </c>
      <c r="DA22" s="43">
        <v>32.069884455739619</v>
      </c>
      <c r="DB22" s="43">
        <v>31.333834639883069</v>
      </c>
      <c r="DC22" s="43">
        <v>30.542666096789588</v>
      </c>
      <c r="DD22" s="43">
        <v>29.711102995479401</v>
      </c>
      <c r="DE22" s="43">
        <v>28.882174949957083</v>
      </c>
      <c r="DF22" s="43">
        <v>28.050800127678809</v>
      </c>
      <c r="DG22" s="43">
        <v>27.193842089429626</v>
      </c>
      <c r="DH22" s="43">
        <v>26.312329741773418</v>
      </c>
      <c r="DI22" s="43">
        <v>25.37369378700625</v>
      </c>
      <c r="DJ22" s="43">
        <v>24.547284811148995</v>
      </c>
      <c r="DK22" s="43">
        <v>23.780659639068681</v>
      </c>
      <c r="DL22" s="44">
        <v>23.02472859779521</v>
      </c>
      <c r="DN22" s="37" t="s">
        <v>19</v>
      </c>
      <c r="DO22" s="43">
        <v>34.921619599458793</v>
      </c>
      <c r="DP22" s="43">
        <v>35.184484114422027</v>
      </c>
      <c r="DQ22" s="43">
        <v>35.467678940767968</v>
      </c>
      <c r="DR22" s="43">
        <v>36.089894081758302</v>
      </c>
      <c r="DS22" s="43">
        <v>36.573109462327601</v>
      </c>
      <c r="DT22" s="43">
        <v>36.933257019051645</v>
      </c>
      <c r="DU22" s="43">
        <v>37.09351591828834</v>
      </c>
      <c r="DV22" s="43">
        <v>36.987226251411734</v>
      </c>
      <c r="DW22" s="43">
        <v>36.714921753038496</v>
      </c>
      <c r="DX22" s="43">
        <v>36.293504649686795</v>
      </c>
      <c r="DY22" s="43">
        <v>35.706330492440266</v>
      </c>
      <c r="DZ22" s="43">
        <v>34.963588106516454</v>
      </c>
      <c r="EA22" s="43">
        <v>34.172043876470006</v>
      </c>
      <c r="EB22" s="43">
        <v>33.452119306410118</v>
      </c>
      <c r="EC22" s="43">
        <v>32.776036841040749</v>
      </c>
      <c r="ED22" s="43">
        <v>32.069884455739619</v>
      </c>
      <c r="EE22" s="43">
        <v>31.333834639883062</v>
      </c>
      <c r="EF22" s="43">
        <v>30.542666096789588</v>
      </c>
      <c r="EG22" s="43">
        <v>29.711102995479393</v>
      </c>
      <c r="EH22" s="43">
        <v>28.882174949957069</v>
      </c>
      <c r="EI22" s="43">
        <v>28.050800127678809</v>
      </c>
      <c r="EJ22" s="43">
        <v>27.193842089429626</v>
      </c>
      <c r="EK22" s="43">
        <v>26.312329741773418</v>
      </c>
      <c r="EL22" s="43">
        <v>25.373693787006257</v>
      </c>
      <c r="EM22" s="43">
        <v>24.547284811148995</v>
      </c>
      <c r="EN22" s="43">
        <v>23.780659639068681</v>
      </c>
      <c r="EO22" s="44">
        <v>23.0247285977952</v>
      </c>
    </row>
    <row r="23" spans="1:145">
      <c r="A23" s="93"/>
      <c r="B23" s="57" t="s">
        <v>20</v>
      </c>
      <c r="C23" s="45">
        <v>6.8483719825702414</v>
      </c>
      <c r="D23" s="46">
        <v>7.1728344634434826</v>
      </c>
      <c r="E23" s="46">
        <v>7.0513412968621711</v>
      </c>
      <c r="F23" s="46">
        <v>7.4591145240007757</v>
      </c>
      <c r="G23" s="46">
        <v>7.8894639909088351</v>
      </c>
      <c r="H23" s="46">
        <v>8.3536104270983351</v>
      </c>
      <c r="I23" s="46">
        <v>8.8272840810746622</v>
      </c>
      <c r="J23" s="46">
        <v>9.2769315620306774</v>
      </c>
      <c r="K23" s="46">
        <v>9.7139839358440199</v>
      </c>
      <c r="L23" s="46">
        <v>10.131905227835277</v>
      </c>
      <c r="M23" s="46">
        <v>10.539719988412827</v>
      </c>
      <c r="N23" s="46">
        <v>10.922914414572036</v>
      </c>
      <c r="O23" s="46">
        <v>11.323192307372199</v>
      </c>
      <c r="P23" s="46">
        <v>11.728314909963478</v>
      </c>
      <c r="Q23" s="46">
        <v>12.125568571522244</v>
      </c>
      <c r="R23" s="46">
        <v>12.514681956150742</v>
      </c>
      <c r="S23" s="46">
        <v>12.897328280484233</v>
      </c>
      <c r="T23" s="46">
        <v>13.272280411822667</v>
      </c>
      <c r="U23" s="46">
        <v>13.628334364437171</v>
      </c>
      <c r="V23" s="46">
        <v>13.968396889410185</v>
      </c>
      <c r="W23" s="46">
        <v>14.279624353792892</v>
      </c>
      <c r="X23" s="46">
        <v>14.567545894889236</v>
      </c>
      <c r="Y23" s="46">
        <v>14.847619792683583</v>
      </c>
      <c r="Z23" s="46">
        <v>15.103138589399096</v>
      </c>
      <c r="AA23" s="46">
        <v>15.339599957497681</v>
      </c>
      <c r="AB23" s="46">
        <v>15.557545362038297</v>
      </c>
      <c r="AC23" s="47">
        <v>15.741142572652647</v>
      </c>
      <c r="AD23" s="44"/>
      <c r="AE23" s="153" t="s">
        <v>20</v>
      </c>
      <c r="AF23" s="45">
        <v>6.8483719825702414</v>
      </c>
      <c r="AG23" s="46">
        <v>7.1736883319322065</v>
      </c>
      <c r="AH23" s="46">
        <v>7.0529911159478367</v>
      </c>
      <c r="AI23" s="46">
        <v>7.4617146079349181</v>
      </c>
      <c r="AJ23" s="46">
        <v>7.8240516814209817</v>
      </c>
      <c r="AK23" s="46">
        <v>8.1610925041399049</v>
      </c>
      <c r="AL23" s="46">
        <v>8.4523002987988285</v>
      </c>
      <c r="AM23" s="46">
        <v>8.682354682574994</v>
      </c>
      <c r="AN23" s="46">
        <v>8.8641687383491714</v>
      </c>
      <c r="AO23" s="46">
        <v>8.9983370796606064</v>
      </c>
      <c r="AP23" s="46">
        <v>9.1081480338160432</v>
      </c>
      <c r="AQ23" s="46">
        <v>9.1731317887429515</v>
      </c>
      <c r="AR23" s="46">
        <v>9.2657027654316533</v>
      </c>
      <c r="AS23" s="46">
        <v>9.3686671887039701</v>
      </c>
      <c r="AT23" s="46">
        <v>9.4656474336214469</v>
      </c>
      <c r="AU23" s="46">
        <v>9.5584379934819612</v>
      </c>
      <c r="AV23" s="46">
        <v>9.6535901733891514</v>
      </c>
      <c r="AW23" s="46">
        <v>9.7454220410152903</v>
      </c>
      <c r="AX23" s="46">
        <v>9.8216556432129476</v>
      </c>
      <c r="AY23" s="46">
        <v>9.8919710342315295</v>
      </c>
      <c r="AZ23" s="46">
        <v>9.9448258437581707</v>
      </c>
      <c r="BA23" s="46">
        <v>9.9893210720305365</v>
      </c>
      <c r="BB23" s="46">
        <v>10.054008695321695</v>
      </c>
      <c r="BC23" s="46">
        <v>10.088171605485737</v>
      </c>
      <c r="BD23" s="46">
        <v>10.125750795533383</v>
      </c>
      <c r="BE23" s="46">
        <v>10.171968467016718</v>
      </c>
      <c r="BF23" s="47">
        <v>10.21079668524442</v>
      </c>
      <c r="BH23" s="38" t="s">
        <v>20</v>
      </c>
      <c r="BI23" s="45">
        <v>6.8483719825702414</v>
      </c>
      <c r="BJ23" s="46">
        <v>7.1736883319322065</v>
      </c>
      <c r="BK23" s="46">
        <v>7.0529911159478367</v>
      </c>
      <c r="BL23" s="46">
        <v>7.4617146079349181</v>
      </c>
      <c r="BM23" s="46">
        <v>7.8383855867209498</v>
      </c>
      <c r="BN23" s="46">
        <v>8.1897855042334609</v>
      </c>
      <c r="BO23" s="46">
        <v>8.4848134181194119</v>
      </c>
      <c r="BP23" s="46">
        <v>8.6996272527507106</v>
      </c>
      <c r="BQ23" s="46">
        <v>8.8417342451801915</v>
      </c>
      <c r="BR23" s="46">
        <v>8.9080156958670607</v>
      </c>
      <c r="BS23" s="46">
        <v>8.9220469105476248</v>
      </c>
      <c r="BT23" s="46">
        <v>8.8590355988292924</v>
      </c>
      <c r="BU23" s="46">
        <v>8.822996338753855</v>
      </c>
      <c r="BV23" s="46">
        <v>8.7943078629695179</v>
      </c>
      <c r="BW23" s="46">
        <v>8.7546765488211324</v>
      </c>
      <c r="BX23" s="46">
        <v>8.7064386513399228</v>
      </c>
      <c r="BY23" s="46">
        <v>8.657824843651845</v>
      </c>
      <c r="BZ23" s="46">
        <v>8.6009292927715055</v>
      </c>
      <c r="CA23" s="46">
        <v>8.5225488544417374</v>
      </c>
      <c r="CB23" s="46">
        <v>8.4346906078933728</v>
      </c>
      <c r="CC23" s="46">
        <v>8.3260138777449306</v>
      </c>
      <c r="CD23" s="46">
        <v>8.2075390552680147</v>
      </c>
      <c r="CE23" s="46">
        <v>8.1149377489182406</v>
      </c>
      <c r="CF23" s="46">
        <v>7.97748017188903</v>
      </c>
      <c r="CG23" s="46">
        <v>7.8431900231183445</v>
      </c>
      <c r="CH23" s="46">
        <v>7.7213655848216023</v>
      </c>
      <c r="CI23" s="47">
        <v>7.5925408956073959</v>
      </c>
      <c r="CK23" s="38" t="s">
        <v>20</v>
      </c>
      <c r="CL23" s="45">
        <v>6.8483719825702414</v>
      </c>
      <c r="CM23" s="46">
        <v>7.1736883319322065</v>
      </c>
      <c r="CN23" s="46">
        <v>7.0529911159478367</v>
      </c>
      <c r="CO23" s="46">
        <v>7.4617146079349181</v>
      </c>
      <c r="CP23" s="46">
        <v>7.8383855867209498</v>
      </c>
      <c r="CQ23" s="46">
        <v>8.1900548940552014</v>
      </c>
      <c r="CR23" s="46">
        <v>8.4855865695244219</v>
      </c>
      <c r="CS23" s="46">
        <v>8.7011344162430184</v>
      </c>
      <c r="CT23" s="46">
        <v>8.8441543557783415</v>
      </c>
      <c r="CU23" s="46">
        <v>8.9115290451180336</v>
      </c>
      <c r="CV23" s="46">
        <v>8.9267871807893791</v>
      </c>
      <c r="CW23" s="46">
        <v>8.8650385497607491</v>
      </c>
      <c r="CX23" s="46">
        <v>8.8305236746681857</v>
      </c>
      <c r="CY23" s="46">
        <v>8.80349405116832</v>
      </c>
      <c r="CZ23" s="46">
        <v>8.7657704018767291</v>
      </c>
      <c r="DA23" s="46">
        <v>8.7197662467047827</v>
      </c>
      <c r="DB23" s="46">
        <v>8.6738100168909078</v>
      </c>
      <c r="DC23" s="46">
        <v>8.6200844690696794</v>
      </c>
      <c r="DD23" s="46">
        <v>8.5453517256901534</v>
      </c>
      <c r="DE23" s="46">
        <v>8.4618553016633857</v>
      </c>
      <c r="DF23" s="46">
        <v>8.3582099982193121</v>
      </c>
      <c r="DG23" s="46">
        <v>8.2454642296116454</v>
      </c>
      <c r="DH23" s="46">
        <v>8.1592486506377924</v>
      </c>
      <c r="DI23" s="46">
        <v>8.0291869726010354</v>
      </c>
      <c r="DJ23" s="46">
        <v>7.9033126580702753</v>
      </c>
      <c r="DK23" s="46">
        <v>7.7903353069868713</v>
      </c>
      <c r="DL23" s="47">
        <v>7.6705631184449503</v>
      </c>
      <c r="DN23" s="38" t="s">
        <v>20</v>
      </c>
      <c r="DO23" s="46">
        <v>6.8483719825702414</v>
      </c>
      <c r="DP23" s="46">
        <v>7.1736883319322065</v>
      </c>
      <c r="DQ23" s="46">
        <v>7.0529911159478367</v>
      </c>
      <c r="DR23" s="46">
        <v>7.4617146079349181</v>
      </c>
      <c r="DS23" s="46">
        <v>7.8383855867209498</v>
      </c>
      <c r="DT23" s="46">
        <v>8.1900548940552014</v>
      </c>
      <c r="DU23" s="46">
        <v>8.4855865695244219</v>
      </c>
      <c r="DV23" s="46">
        <v>8.7011344162430184</v>
      </c>
      <c r="DW23" s="46">
        <v>8.8441543557783415</v>
      </c>
      <c r="DX23" s="46">
        <v>8.9115290451180336</v>
      </c>
      <c r="DY23" s="46">
        <v>8.9267871807893791</v>
      </c>
      <c r="DZ23" s="46">
        <v>8.8650385497607491</v>
      </c>
      <c r="EA23" s="46">
        <v>8.8305236746681857</v>
      </c>
      <c r="EB23" s="46">
        <v>8.8034940511683217</v>
      </c>
      <c r="EC23" s="46">
        <v>8.7657704018767291</v>
      </c>
      <c r="ED23" s="46">
        <v>8.7197662467047845</v>
      </c>
      <c r="EE23" s="46">
        <v>8.6738100168909096</v>
      </c>
      <c r="EF23" s="46">
        <v>8.6200844690696794</v>
      </c>
      <c r="EG23" s="46">
        <v>8.5453517256901534</v>
      </c>
      <c r="EH23" s="46">
        <v>8.4618553016633875</v>
      </c>
      <c r="EI23" s="46">
        <v>8.3582099982193139</v>
      </c>
      <c r="EJ23" s="46">
        <v>8.2454642296116472</v>
      </c>
      <c r="EK23" s="46">
        <v>8.1592486506377924</v>
      </c>
      <c r="EL23" s="46">
        <v>8.029186972601039</v>
      </c>
      <c r="EM23" s="46">
        <v>7.9033126580702735</v>
      </c>
      <c r="EN23" s="46">
        <v>7.7903353069868766</v>
      </c>
      <c r="EO23" s="47">
        <v>7.670563118444953</v>
      </c>
    </row>
    <row r="24" spans="1:145">
      <c r="A24" s="93"/>
      <c r="B24" s="187" t="s">
        <v>88</v>
      </c>
      <c r="C24" s="184">
        <f t="shared" ref="C24:AC24" si="0">SUM(C3:C23)</f>
        <v>655.43428543150196</v>
      </c>
      <c r="D24" s="185">
        <f t="shared" si="0"/>
        <v>663.5073450482821</v>
      </c>
      <c r="E24" s="185">
        <f t="shared" si="0"/>
        <v>660.12640679897595</v>
      </c>
      <c r="F24" s="185">
        <f t="shared" si="0"/>
        <v>668.02610204388486</v>
      </c>
      <c r="G24" s="185">
        <f t="shared" si="0"/>
        <v>676.71128251192624</v>
      </c>
      <c r="H24" s="185">
        <f t="shared" si="0"/>
        <v>686.49711273698335</v>
      </c>
      <c r="I24" s="185">
        <f t="shared" si="0"/>
        <v>695.5186690077345</v>
      </c>
      <c r="J24" s="185">
        <f t="shared" si="0"/>
        <v>702.28532804925601</v>
      </c>
      <c r="K24" s="185">
        <f t="shared" si="0"/>
        <v>707.98785104950923</v>
      </c>
      <c r="L24" s="185">
        <f t="shared" si="0"/>
        <v>712.33660451826222</v>
      </c>
      <c r="M24" s="185">
        <f t="shared" si="0"/>
        <v>716.23836122311104</v>
      </c>
      <c r="N24" s="185">
        <f t="shared" si="0"/>
        <v>719.30781346791423</v>
      </c>
      <c r="O24" s="185">
        <f t="shared" si="0"/>
        <v>722.42568907681527</v>
      </c>
      <c r="P24" s="185">
        <f t="shared" si="0"/>
        <v>725.37800765238501</v>
      </c>
      <c r="Q24" s="185">
        <f t="shared" si="0"/>
        <v>728.12822727297873</v>
      </c>
      <c r="R24" s="185">
        <f t="shared" si="0"/>
        <v>730.64150521748411</v>
      </c>
      <c r="S24" s="185">
        <f t="shared" si="0"/>
        <v>732.76598127283069</v>
      </c>
      <c r="T24" s="185">
        <f t="shared" si="0"/>
        <v>734.82795481167921</v>
      </c>
      <c r="U24" s="185">
        <f t="shared" si="0"/>
        <v>736.70798218879997</v>
      </c>
      <c r="V24" s="185">
        <f t="shared" si="0"/>
        <v>738.54068762293446</v>
      </c>
      <c r="W24" s="185">
        <f t="shared" si="0"/>
        <v>740.58060773544162</v>
      </c>
      <c r="X24" s="185">
        <f t="shared" si="0"/>
        <v>742.57525030473664</v>
      </c>
      <c r="Y24" s="185">
        <f t="shared" si="0"/>
        <v>744.77311680010769</v>
      </c>
      <c r="Z24" s="185">
        <f t="shared" si="0"/>
        <v>747.80683675985927</v>
      </c>
      <c r="AA24" s="185">
        <f t="shared" si="0"/>
        <v>750.97902077445474</v>
      </c>
      <c r="AB24" s="185">
        <f t="shared" si="0"/>
        <v>753.87012976484448</v>
      </c>
      <c r="AC24" s="186">
        <f t="shared" si="0"/>
        <v>755.75501361235547</v>
      </c>
      <c r="AD24" s="157"/>
      <c r="AE24" s="187" t="s">
        <v>88</v>
      </c>
      <c r="AF24" s="184">
        <f t="shared" ref="AF24:BF24" si="1">SUM(AF3:AF23)</f>
        <v>656.22385984058985</v>
      </c>
      <c r="AG24" s="185">
        <f t="shared" si="1"/>
        <v>664.4171985959033</v>
      </c>
      <c r="AH24" s="185">
        <f t="shared" si="1"/>
        <v>660.65456888787162</v>
      </c>
      <c r="AI24" s="185">
        <f t="shared" si="1"/>
        <v>668.5096592369689</v>
      </c>
      <c r="AJ24" s="185">
        <f t="shared" si="1"/>
        <v>673.49756359316711</v>
      </c>
      <c r="AK24" s="185">
        <f t="shared" si="1"/>
        <v>676.8418367687234</v>
      </c>
      <c r="AL24" s="185">
        <f t="shared" si="1"/>
        <v>677.33325072621312</v>
      </c>
      <c r="AM24" s="185">
        <f t="shared" si="1"/>
        <v>673.9058565913308</v>
      </c>
      <c r="AN24" s="185">
        <f t="shared" si="1"/>
        <v>668.06005963897428</v>
      </c>
      <c r="AO24" s="185">
        <f t="shared" si="1"/>
        <v>659.45721330722438</v>
      </c>
      <c r="AP24" s="185">
        <f t="shared" si="1"/>
        <v>649.16214209101361</v>
      </c>
      <c r="AQ24" s="185">
        <f t="shared" si="1"/>
        <v>636.82937879507836</v>
      </c>
      <c r="AR24" s="185">
        <f t="shared" si="1"/>
        <v>624.47985901721836</v>
      </c>
      <c r="AS24" s="185">
        <f t="shared" si="1"/>
        <v>612.03535389985132</v>
      </c>
      <c r="AT24" s="185">
        <f t="shared" si="1"/>
        <v>599.41532331525627</v>
      </c>
      <c r="AU24" s="185">
        <f t="shared" si="1"/>
        <v>586.59128012982649</v>
      </c>
      <c r="AV24" s="185">
        <f t="shared" si="1"/>
        <v>573.71128610488881</v>
      </c>
      <c r="AW24" s="185">
        <f t="shared" si="1"/>
        <v>561.11892869623</v>
      </c>
      <c r="AX24" s="185">
        <f t="shared" si="1"/>
        <v>549.14533224832985</v>
      </c>
      <c r="AY24" s="185">
        <f t="shared" si="1"/>
        <v>538.22259797328468</v>
      </c>
      <c r="AZ24" s="185">
        <f t="shared" si="1"/>
        <v>528.66260930684405</v>
      </c>
      <c r="BA24" s="185">
        <f t="shared" si="1"/>
        <v>520.33505101738376</v>
      </c>
      <c r="BB24" s="185">
        <f t="shared" si="1"/>
        <v>513.52949614680495</v>
      </c>
      <c r="BC24" s="185">
        <f t="shared" si="1"/>
        <v>508.74253043070109</v>
      </c>
      <c r="BD24" s="185">
        <f t="shared" si="1"/>
        <v>505.59658367155328</v>
      </c>
      <c r="BE24" s="185">
        <f t="shared" si="1"/>
        <v>503.48517310828186</v>
      </c>
      <c r="BF24" s="186">
        <f t="shared" si="1"/>
        <v>501.5119161948241</v>
      </c>
      <c r="BH24" s="187" t="s">
        <v>88</v>
      </c>
      <c r="BI24" s="184">
        <f t="shared" ref="BI24:CI24" si="2">SUM(BI3:BI23)</f>
        <v>656.25130738353175</v>
      </c>
      <c r="BJ24" s="185">
        <f t="shared" si="2"/>
        <v>664.44431078573621</v>
      </c>
      <c r="BK24" s="185">
        <f t="shared" si="2"/>
        <v>660.67645358604682</v>
      </c>
      <c r="BL24" s="185">
        <f t="shared" si="2"/>
        <v>668.52207396070332</v>
      </c>
      <c r="BM24" s="185">
        <f t="shared" si="2"/>
        <v>674.47353263182151</v>
      </c>
      <c r="BN24" s="185">
        <f t="shared" si="2"/>
        <v>678.86593441858963</v>
      </c>
      <c r="BO24" s="185">
        <f t="shared" si="2"/>
        <v>679.89754069082892</v>
      </c>
      <c r="BP24" s="185">
        <f t="shared" si="2"/>
        <v>676.08629678869306</v>
      </c>
      <c r="BQ24" s="185">
        <f t="shared" si="2"/>
        <v>668.65897106462296</v>
      </c>
      <c r="BR24" s="185">
        <f t="shared" si="2"/>
        <v>657.14500159812644</v>
      </c>
      <c r="BS24" s="185">
        <f t="shared" si="2"/>
        <v>642.41174005546532</v>
      </c>
      <c r="BT24" s="185">
        <f t="shared" si="2"/>
        <v>623.85366552234336</v>
      </c>
      <c r="BU24" s="185">
        <f t="shared" si="2"/>
        <v>605.04619178668929</v>
      </c>
      <c r="BV24" s="185">
        <f t="shared" si="2"/>
        <v>585.88694764526826</v>
      </c>
      <c r="BW24" s="185">
        <f t="shared" si="2"/>
        <v>566.28851486838494</v>
      </c>
      <c r="BX24" s="185">
        <f t="shared" si="2"/>
        <v>546.13861581188951</v>
      </c>
      <c r="BY24" s="185">
        <f t="shared" si="2"/>
        <v>525.64235800551091</v>
      </c>
      <c r="BZ24" s="185">
        <f t="shared" si="2"/>
        <v>505.07241918729926</v>
      </c>
      <c r="CA24" s="185">
        <f t="shared" si="2"/>
        <v>484.83842508333623</v>
      </c>
      <c r="CB24" s="185">
        <f t="shared" si="2"/>
        <v>465.45831480849949</v>
      </c>
      <c r="CC24" s="185">
        <f t="shared" si="2"/>
        <v>447.22326164940341</v>
      </c>
      <c r="CD24" s="185">
        <f t="shared" si="2"/>
        <v>429.97899663027079</v>
      </c>
      <c r="CE24" s="185">
        <f t="shared" si="2"/>
        <v>414.24859141139291</v>
      </c>
      <c r="CF24" s="185">
        <f t="shared" si="2"/>
        <v>400.48870078917628</v>
      </c>
      <c r="CG24" s="185">
        <f t="shared" si="2"/>
        <v>388.5720961279826</v>
      </c>
      <c r="CH24" s="185">
        <f t="shared" si="2"/>
        <v>377.89589983468403</v>
      </c>
      <c r="CI24" s="186">
        <f t="shared" si="2"/>
        <v>367.50126770800608</v>
      </c>
      <c r="CK24" s="187" t="s">
        <v>88</v>
      </c>
      <c r="CL24" s="184">
        <f t="shared" ref="CL24:DL24" si="3">SUM(CL3:CL23)</f>
        <v>656.25130738353175</v>
      </c>
      <c r="CM24" s="185">
        <f t="shared" si="3"/>
        <v>664.44431078573621</v>
      </c>
      <c r="CN24" s="185">
        <f t="shared" si="3"/>
        <v>660.67645358604682</v>
      </c>
      <c r="CO24" s="185">
        <f t="shared" si="3"/>
        <v>668.52207396089113</v>
      </c>
      <c r="CP24" s="185">
        <f t="shared" si="3"/>
        <v>674.47353263275659</v>
      </c>
      <c r="CQ24" s="185">
        <f t="shared" si="3"/>
        <v>678.87944899238016</v>
      </c>
      <c r="CR24" s="185">
        <f t="shared" si="3"/>
        <v>679.93515428656156</v>
      </c>
      <c r="CS24" s="185">
        <f t="shared" si="3"/>
        <v>676.15763954583781</v>
      </c>
      <c r="CT24" s="185">
        <f t="shared" si="3"/>
        <v>668.77287028681667</v>
      </c>
      <c r="CU24" s="185">
        <f t="shared" si="3"/>
        <v>657.31031619903615</v>
      </c>
      <c r="CV24" s="185">
        <f t="shared" si="3"/>
        <v>642.63692542037631</v>
      </c>
      <c r="CW24" s="185">
        <f t="shared" si="3"/>
        <v>624.14441375139313</v>
      </c>
      <c r="CX24" s="185">
        <f t="shared" si="3"/>
        <v>605.41845866332801</v>
      </c>
      <c r="CY24" s="185">
        <f t="shared" si="3"/>
        <v>586.35173566862841</v>
      </c>
      <c r="CZ24" s="185">
        <f t="shared" si="3"/>
        <v>566.86234011987176</v>
      </c>
      <c r="DA24" s="185">
        <f t="shared" si="3"/>
        <v>546.84049955786895</v>
      </c>
      <c r="DB24" s="185">
        <f t="shared" si="3"/>
        <v>526.50434951461386</v>
      </c>
      <c r="DC24" s="185">
        <f t="shared" si="3"/>
        <v>506.12514098962464</v>
      </c>
      <c r="DD24" s="185">
        <f t="shared" si="3"/>
        <v>486.13187219236215</v>
      </c>
      <c r="DE24" s="185">
        <f t="shared" si="3"/>
        <v>467.04593927635887</v>
      </c>
      <c r="DF24" s="185">
        <f t="shared" si="3"/>
        <v>449.15643635829969</v>
      </c>
      <c r="DG24" s="185">
        <f t="shared" si="3"/>
        <v>432.3305772720866</v>
      </c>
      <c r="DH24" s="185">
        <f t="shared" si="3"/>
        <v>417.04040788192896</v>
      </c>
      <c r="DI24" s="185">
        <f t="shared" si="3"/>
        <v>403.74701865428074</v>
      </c>
      <c r="DJ24" s="185">
        <f t="shared" si="3"/>
        <v>392.31946858284323</v>
      </c>
      <c r="DK24" s="185">
        <f t="shared" si="3"/>
        <v>382.13179652508194</v>
      </c>
      <c r="DL24" s="186">
        <f t="shared" si="3"/>
        <v>372.18733969310841</v>
      </c>
      <c r="DN24" s="187" t="s">
        <v>88</v>
      </c>
      <c r="DO24" s="184">
        <f t="shared" ref="DO24:EO24" si="4">SUM(DO3:DO23)</f>
        <v>656.25130738353175</v>
      </c>
      <c r="DP24" s="185">
        <f t="shared" si="4"/>
        <v>664.44431078573621</v>
      </c>
      <c r="DQ24" s="185">
        <f t="shared" si="4"/>
        <v>660.67645358604682</v>
      </c>
      <c r="DR24" s="185">
        <f t="shared" si="4"/>
        <v>668.52207396089113</v>
      </c>
      <c r="DS24" s="185">
        <f t="shared" si="4"/>
        <v>674.47353263275659</v>
      </c>
      <c r="DT24" s="185">
        <f t="shared" si="4"/>
        <v>678.87944899238016</v>
      </c>
      <c r="DU24" s="185">
        <f t="shared" si="4"/>
        <v>679.93515428656156</v>
      </c>
      <c r="DV24" s="185">
        <f t="shared" si="4"/>
        <v>676.15763954583781</v>
      </c>
      <c r="DW24" s="185">
        <f t="shared" si="4"/>
        <v>668.77287028681667</v>
      </c>
      <c r="DX24" s="185">
        <f t="shared" si="4"/>
        <v>657.31031619903615</v>
      </c>
      <c r="DY24" s="185">
        <f t="shared" si="4"/>
        <v>642.63692542037631</v>
      </c>
      <c r="DZ24" s="185">
        <f t="shared" si="4"/>
        <v>624.14441375139313</v>
      </c>
      <c r="EA24" s="185">
        <f t="shared" si="4"/>
        <v>605.41845866332801</v>
      </c>
      <c r="EB24" s="185">
        <f t="shared" si="4"/>
        <v>586.35173566862841</v>
      </c>
      <c r="EC24" s="185">
        <f t="shared" si="4"/>
        <v>566.86234011987165</v>
      </c>
      <c r="ED24" s="185">
        <f t="shared" si="4"/>
        <v>546.84049955786895</v>
      </c>
      <c r="EE24" s="185">
        <f t="shared" si="4"/>
        <v>526.50434951461398</v>
      </c>
      <c r="EF24" s="185">
        <f t="shared" si="4"/>
        <v>506.12514098962464</v>
      </c>
      <c r="EG24" s="185">
        <f t="shared" si="4"/>
        <v>486.13187219236215</v>
      </c>
      <c r="EH24" s="185">
        <f t="shared" si="4"/>
        <v>467.04593927635887</v>
      </c>
      <c r="EI24" s="185">
        <f t="shared" si="4"/>
        <v>449.15643635829969</v>
      </c>
      <c r="EJ24" s="185">
        <f t="shared" si="4"/>
        <v>432.33057727208654</v>
      </c>
      <c r="EK24" s="185">
        <f t="shared" si="4"/>
        <v>417.04040788192901</v>
      </c>
      <c r="EL24" s="185">
        <f t="shared" si="4"/>
        <v>403.74701865428079</v>
      </c>
      <c r="EM24" s="185">
        <f t="shared" si="4"/>
        <v>392.31946858284334</v>
      </c>
      <c r="EN24" s="185">
        <f t="shared" si="4"/>
        <v>382.13179652508194</v>
      </c>
      <c r="EO24" s="186">
        <f t="shared" si="4"/>
        <v>372.18733969310841</v>
      </c>
    </row>
    <row r="25" spans="1:145" hidden="1">
      <c r="A25" s="93"/>
      <c r="AD25" s="157"/>
      <c r="AE25" s="121" t="s">
        <v>73</v>
      </c>
    </row>
    <row r="26" spans="1:145" hidden="1">
      <c r="A26" s="93"/>
      <c r="AD26" s="157"/>
      <c r="AE26" s="154" t="s">
        <v>21</v>
      </c>
      <c r="AF26" s="115"/>
      <c r="AG26" s="115">
        <v>651.52374504363786</v>
      </c>
      <c r="AH26" s="115">
        <v>649.55682432514288</v>
      </c>
      <c r="AI26" s="115">
        <v>657.69386607114097</v>
      </c>
      <c r="AJ26" s="115">
        <v>666.71314331012786</v>
      </c>
      <c r="AK26" s="115">
        <v>676.93712483797992</v>
      </c>
      <c r="AL26" s="115">
        <v>686.43092621923108</v>
      </c>
      <c r="AM26" s="115">
        <v>693.79880285218394</v>
      </c>
      <c r="AN26" s="115">
        <v>700.11398483514085</v>
      </c>
      <c r="AO26" s="115">
        <v>705.07275984352259</v>
      </c>
      <c r="AP26" s="115">
        <v>709.59396052886825</v>
      </c>
      <c r="AQ26" s="115">
        <v>713.31006278641246</v>
      </c>
      <c r="AR26" s="115">
        <v>717.13002343161475</v>
      </c>
      <c r="AS26" s="115">
        <v>720.90998813115334</v>
      </c>
      <c r="AT26" s="115">
        <v>724.63887500315923</v>
      </c>
      <c r="AU26" s="115">
        <v>728.32229499950245</v>
      </c>
      <c r="AV26" s="115">
        <v>731.79355344186331</v>
      </c>
      <c r="AW26" s="115">
        <v>735.47931811023579</v>
      </c>
      <c r="AX26" s="115">
        <v>739.25090780356948</v>
      </c>
      <c r="AY26" s="115">
        <v>743.35427090231497</v>
      </c>
      <c r="AZ26" s="115">
        <v>748.03985620265735</v>
      </c>
      <c r="BA26" s="115">
        <v>753.11973285442002</v>
      </c>
      <c r="BB26" s="115">
        <v>758.78272401538823</v>
      </c>
      <c r="BC26" s="115">
        <v>765.69890561802242</v>
      </c>
      <c r="BD26" s="115">
        <v>773.19666863013572</v>
      </c>
      <c r="BE26" s="115">
        <v>780.89854456018486</v>
      </c>
      <c r="BF26" s="116">
        <v>788.11349600190022</v>
      </c>
    </row>
    <row r="27" spans="1:145" hidden="1">
      <c r="A27" s="93"/>
      <c r="AD27" s="157"/>
      <c r="AE27" s="155" t="s">
        <v>22</v>
      </c>
      <c r="AF27" s="117"/>
      <c r="AG27" s="117">
        <f t="shared" ref="AG27:AG30" si="5">AG26</f>
        <v>651.52374504363786</v>
      </c>
      <c r="AH27" s="117">
        <f>SUM(AH3:AH23)</f>
        <v>660.65456888787162</v>
      </c>
      <c r="AI27" s="117">
        <f>SUM(AI3:AI23)</f>
        <v>668.5096592369689</v>
      </c>
      <c r="AJ27" s="117">
        <f>SUM(AJ3:AJ23)</f>
        <v>673.49756359316711</v>
      </c>
      <c r="AK27" s="117">
        <f>SUM(AK3:AK23)</f>
        <v>676.8418367687234</v>
      </c>
      <c r="AL27" s="117">
        <v>682</v>
      </c>
      <c r="AM27" s="117">
        <f t="shared" ref="AM27:BF27" si="6">SUM(AM3:AM23)</f>
        <v>673.9058565913308</v>
      </c>
      <c r="AN27" s="117">
        <f t="shared" si="6"/>
        <v>668.06005963897428</v>
      </c>
      <c r="AO27" s="117">
        <f t="shared" si="6"/>
        <v>659.45721330722438</v>
      </c>
      <c r="AP27" s="117">
        <f t="shared" si="6"/>
        <v>649.16214209101361</v>
      </c>
      <c r="AQ27" s="117">
        <f t="shared" si="6"/>
        <v>636.82937879507836</v>
      </c>
      <c r="AR27" s="117">
        <f t="shared" si="6"/>
        <v>624.47985901721836</v>
      </c>
      <c r="AS27" s="117">
        <f t="shared" si="6"/>
        <v>612.03535389985132</v>
      </c>
      <c r="AT27" s="117">
        <f t="shared" si="6"/>
        <v>599.41532331525627</v>
      </c>
      <c r="AU27" s="117">
        <f t="shared" si="6"/>
        <v>586.59128012982649</v>
      </c>
      <c r="AV27" s="117">
        <f t="shared" si="6"/>
        <v>573.71128610488881</v>
      </c>
      <c r="AW27" s="117">
        <f t="shared" si="6"/>
        <v>561.11892869623</v>
      </c>
      <c r="AX27" s="117">
        <f t="shared" si="6"/>
        <v>549.14533224832985</v>
      </c>
      <c r="AY27" s="117">
        <f t="shared" si="6"/>
        <v>538.22259797328468</v>
      </c>
      <c r="AZ27" s="117">
        <f t="shared" si="6"/>
        <v>528.66260930684405</v>
      </c>
      <c r="BA27" s="117">
        <f t="shared" si="6"/>
        <v>520.33505101738376</v>
      </c>
      <c r="BB27" s="117">
        <f t="shared" si="6"/>
        <v>513.52949614680495</v>
      </c>
      <c r="BC27" s="117">
        <f t="shared" si="6"/>
        <v>508.74253043070109</v>
      </c>
      <c r="BD27" s="117">
        <f t="shared" si="6"/>
        <v>505.59658367155328</v>
      </c>
      <c r="BE27" s="117">
        <f t="shared" si="6"/>
        <v>503.48517310828186</v>
      </c>
      <c r="BF27" s="118">
        <f t="shared" si="6"/>
        <v>501.5119161948241</v>
      </c>
    </row>
    <row r="28" spans="1:145" hidden="1">
      <c r="A28" s="93"/>
      <c r="AD28" s="157"/>
      <c r="AE28" s="155" t="s">
        <v>23</v>
      </c>
      <c r="AF28" s="117"/>
      <c r="AG28" s="117">
        <f t="shared" si="5"/>
        <v>651.52374504363786</v>
      </c>
      <c r="AH28" s="117">
        <f t="shared" ref="AH28:AT28" si="7">SUM(BK3:BK23)</f>
        <v>660.67645358604682</v>
      </c>
      <c r="AI28" s="117">
        <f t="shared" si="7"/>
        <v>668.52207396070332</v>
      </c>
      <c r="AJ28" s="117">
        <f t="shared" si="7"/>
        <v>674.47353263182151</v>
      </c>
      <c r="AK28" s="117">
        <f t="shared" si="7"/>
        <v>678.86593441858963</v>
      </c>
      <c r="AL28" s="117">
        <f t="shared" si="7"/>
        <v>679.89754069082892</v>
      </c>
      <c r="AM28" s="117">
        <f t="shared" si="7"/>
        <v>676.08629678869306</v>
      </c>
      <c r="AN28" s="117">
        <f t="shared" si="7"/>
        <v>668.65897106462296</v>
      </c>
      <c r="AO28" s="117">
        <f t="shared" si="7"/>
        <v>657.14500159812644</v>
      </c>
      <c r="AP28" s="117">
        <f t="shared" si="7"/>
        <v>642.41174005546532</v>
      </c>
      <c r="AQ28" s="117">
        <f t="shared" si="7"/>
        <v>623.85366552234336</v>
      </c>
      <c r="AR28" s="117">
        <f t="shared" si="7"/>
        <v>605.04619178668929</v>
      </c>
      <c r="AS28" s="117">
        <f t="shared" si="7"/>
        <v>585.88694764526826</v>
      </c>
      <c r="AT28" s="117">
        <f t="shared" si="7"/>
        <v>566.28851486838494</v>
      </c>
      <c r="AU28" s="117">
        <f>AU29</f>
        <v>546.84049955786895</v>
      </c>
      <c r="AV28" s="117">
        <f t="shared" ref="AV28:BF28" si="8">AV29</f>
        <v>526.50434951461386</v>
      </c>
      <c r="AW28" s="117">
        <f t="shared" si="8"/>
        <v>506.12514098962464</v>
      </c>
      <c r="AX28" s="117">
        <f t="shared" si="8"/>
        <v>486.13187219236215</v>
      </c>
      <c r="AY28" s="117">
        <f t="shared" si="8"/>
        <v>467.04593927635887</v>
      </c>
      <c r="AZ28" s="117">
        <f t="shared" si="8"/>
        <v>449.15643635829969</v>
      </c>
      <c r="BA28" s="117">
        <f t="shared" si="8"/>
        <v>432.3305772720866</v>
      </c>
      <c r="BB28" s="117">
        <f t="shared" si="8"/>
        <v>417.04040788192896</v>
      </c>
      <c r="BC28" s="117">
        <f t="shared" si="8"/>
        <v>403.74701865428074</v>
      </c>
      <c r="BD28" s="117">
        <f t="shared" si="8"/>
        <v>392.31946858284323</v>
      </c>
      <c r="BE28" s="117">
        <f t="shared" si="8"/>
        <v>382.13179652508194</v>
      </c>
      <c r="BF28" s="118">
        <f t="shared" si="8"/>
        <v>372.18733969310841</v>
      </c>
    </row>
    <row r="29" spans="1:145" hidden="1">
      <c r="A29" s="93"/>
      <c r="AD29" s="157"/>
      <c r="AE29" s="155" t="s">
        <v>24</v>
      </c>
      <c r="AF29" s="117"/>
      <c r="AG29" s="117">
        <f t="shared" si="5"/>
        <v>651.52374504363786</v>
      </c>
      <c r="AH29" s="117">
        <f t="shared" ref="AH29:BF29" si="9">SUM(CN3:CN23)</f>
        <v>660.67645358604682</v>
      </c>
      <c r="AI29" s="117">
        <f t="shared" si="9"/>
        <v>668.52207396089113</v>
      </c>
      <c r="AJ29" s="117">
        <f t="shared" si="9"/>
        <v>674.47353263275659</v>
      </c>
      <c r="AK29" s="117">
        <f t="shared" si="9"/>
        <v>678.87944899238016</v>
      </c>
      <c r="AL29" s="117">
        <f t="shared" si="9"/>
        <v>679.93515428656156</v>
      </c>
      <c r="AM29" s="117">
        <f t="shared" si="9"/>
        <v>676.15763954583781</v>
      </c>
      <c r="AN29" s="117">
        <f t="shared" si="9"/>
        <v>668.77287028681667</v>
      </c>
      <c r="AO29" s="117">
        <f t="shared" si="9"/>
        <v>657.31031619903615</v>
      </c>
      <c r="AP29" s="117">
        <f t="shared" si="9"/>
        <v>642.63692542037631</v>
      </c>
      <c r="AQ29" s="117">
        <f t="shared" si="9"/>
        <v>624.14441375139313</v>
      </c>
      <c r="AR29" s="117">
        <f t="shared" si="9"/>
        <v>605.41845866332801</v>
      </c>
      <c r="AS29" s="117">
        <f t="shared" si="9"/>
        <v>586.35173566862841</v>
      </c>
      <c r="AT29" s="117">
        <f t="shared" si="9"/>
        <v>566.86234011987176</v>
      </c>
      <c r="AU29" s="117">
        <f t="shared" si="9"/>
        <v>546.84049955786895</v>
      </c>
      <c r="AV29" s="117">
        <f t="shared" si="9"/>
        <v>526.50434951461386</v>
      </c>
      <c r="AW29" s="117">
        <f t="shared" si="9"/>
        <v>506.12514098962464</v>
      </c>
      <c r="AX29" s="117">
        <f t="shared" si="9"/>
        <v>486.13187219236215</v>
      </c>
      <c r="AY29" s="117">
        <f t="shared" si="9"/>
        <v>467.04593927635887</v>
      </c>
      <c r="AZ29" s="117">
        <f t="shared" si="9"/>
        <v>449.15643635829969</v>
      </c>
      <c r="BA29" s="117">
        <f t="shared" si="9"/>
        <v>432.3305772720866</v>
      </c>
      <c r="BB29" s="117">
        <f t="shared" si="9"/>
        <v>417.04040788192896</v>
      </c>
      <c r="BC29" s="117">
        <f t="shared" si="9"/>
        <v>403.74701865428074</v>
      </c>
      <c r="BD29" s="117">
        <f t="shared" si="9"/>
        <v>392.31946858284323</v>
      </c>
      <c r="BE29" s="117">
        <f t="shared" si="9"/>
        <v>382.13179652508194</v>
      </c>
      <c r="BF29" s="118">
        <f t="shared" si="9"/>
        <v>372.18733969310841</v>
      </c>
    </row>
    <row r="30" spans="1:145" hidden="1">
      <c r="A30" s="93"/>
      <c r="AD30" s="157"/>
      <c r="AE30" s="156" t="s">
        <v>25</v>
      </c>
      <c r="AF30" s="119"/>
      <c r="AG30" s="119">
        <f t="shared" si="5"/>
        <v>651.52374504363786</v>
      </c>
      <c r="AH30" s="119">
        <f t="shared" ref="AH30:BF30" si="10">SUM(DQ3:DQ23)</f>
        <v>660.67645358604682</v>
      </c>
      <c r="AI30" s="119">
        <f t="shared" si="10"/>
        <v>668.52207396089113</v>
      </c>
      <c r="AJ30" s="119">
        <f t="shared" si="10"/>
        <v>674.47353263275659</v>
      </c>
      <c r="AK30" s="119">
        <f t="shared" si="10"/>
        <v>678.87944899238016</v>
      </c>
      <c r="AL30" s="119">
        <f t="shared" si="10"/>
        <v>679.93515428656156</v>
      </c>
      <c r="AM30" s="119">
        <f t="shared" si="10"/>
        <v>676.15763954583781</v>
      </c>
      <c r="AN30" s="119">
        <f t="shared" si="10"/>
        <v>668.77287028681667</v>
      </c>
      <c r="AO30" s="119">
        <f t="shared" si="10"/>
        <v>657.31031619903615</v>
      </c>
      <c r="AP30" s="119">
        <f t="shared" si="10"/>
        <v>642.63692542037631</v>
      </c>
      <c r="AQ30" s="119">
        <f t="shared" si="10"/>
        <v>624.14441375139313</v>
      </c>
      <c r="AR30" s="119">
        <f t="shared" si="10"/>
        <v>605.41845866332801</v>
      </c>
      <c r="AS30" s="119">
        <f t="shared" si="10"/>
        <v>586.35173566862841</v>
      </c>
      <c r="AT30" s="119">
        <f t="shared" si="10"/>
        <v>566.86234011987165</v>
      </c>
      <c r="AU30" s="119">
        <f t="shared" si="10"/>
        <v>546.84049955786895</v>
      </c>
      <c r="AV30" s="119">
        <f t="shared" si="10"/>
        <v>526.50434951461398</v>
      </c>
      <c r="AW30" s="119">
        <f t="shared" si="10"/>
        <v>506.12514098962464</v>
      </c>
      <c r="AX30" s="119">
        <f t="shared" si="10"/>
        <v>486.13187219236215</v>
      </c>
      <c r="AY30" s="119">
        <f t="shared" si="10"/>
        <v>467.04593927635887</v>
      </c>
      <c r="AZ30" s="119">
        <f t="shared" si="10"/>
        <v>449.15643635829969</v>
      </c>
      <c r="BA30" s="119">
        <f t="shared" si="10"/>
        <v>432.33057727208654</v>
      </c>
      <c r="BB30" s="119">
        <f t="shared" si="10"/>
        <v>417.04040788192901</v>
      </c>
      <c r="BC30" s="119">
        <f t="shared" si="10"/>
        <v>403.74701865428079</v>
      </c>
      <c r="BD30" s="119">
        <f t="shared" si="10"/>
        <v>392.31946858284334</v>
      </c>
      <c r="BE30" s="119">
        <f t="shared" si="10"/>
        <v>382.13179652508194</v>
      </c>
      <c r="BF30" s="120">
        <f t="shared" si="10"/>
        <v>372.18733969310841</v>
      </c>
    </row>
    <row r="31" spans="1:145" hidden="1">
      <c r="A31" s="93"/>
      <c r="AD31" s="157"/>
      <c r="BH31" t="s">
        <v>31</v>
      </c>
      <c r="CK31" t="s">
        <v>31</v>
      </c>
      <c r="DN31" t="s">
        <v>31</v>
      </c>
    </row>
    <row r="32" spans="1:145" hidden="1">
      <c r="A32" s="93"/>
      <c r="AD32" s="157"/>
      <c r="AE32" t="s">
        <v>31</v>
      </c>
      <c r="BH32" t="s">
        <v>27</v>
      </c>
      <c r="BI32">
        <v>2009</v>
      </c>
      <c r="BJ32">
        <v>2010</v>
      </c>
      <c r="BK32">
        <v>2011</v>
      </c>
      <c r="BL32">
        <v>2012</v>
      </c>
      <c r="BM32">
        <v>2013</v>
      </c>
      <c r="BN32">
        <v>2014</v>
      </c>
      <c r="BO32">
        <v>2015</v>
      </c>
      <c r="BP32">
        <v>2016</v>
      </c>
      <c r="BQ32">
        <v>2017</v>
      </c>
      <c r="BR32">
        <v>2018</v>
      </c>
      <c r="BS32">
        <v>2019</v>
      </c>
      <c r="BT32">
        <v>2020</v>
      </c>
      <c r="BU32">
        <v>2021</v>
      </c>
      <c r="BV32">
        <v>2022</v>
      </c>
      <c r="BW32">
        <v>2023</v>
      </c>
      <c r="BX32">
        <v>2024</v>
      </c>
      <c r="BY32">
        <v>2025</v>
      </c>
      <c r="BZ32">
        <v>2026</v>
      </c>
      <c r="CA32">
        <v>2027</v>
      </c>
      <c r="CB32">
        <v>2028</v>
      </c>
      <c r="CC32">
        <v>2029</v>
      </c>
      <c r="CD32">
        <v>2030</v>
      </c>
      <c r="CE32">
        <v>2031</v>
      </c>
      <c r="CF32">
        <v>2032</v>
      </c>
      <c r="CG32">
        <v>2033</v>
      </c>
      <c r="CH32">
        <v>2034</v>
      </c>
      <c r="CI32">
        <v>2035</v>
      </c>
      <c r="CK32" t="s">
        <v>28</v>
      </c>
      <c r="CL32">
        <v>2009</v>
      </c>
      <c r="CM32">
        <v>2010</v>
      </c>
      <c r="CN32">
        <v>2011</v>
      </c>
      <c r="CO32">
        <v>2012</v>
      </c>
      <c r="CP32">
        <v>2013</v>
      </c>
      <c r="CQ32">
        <v>2014</v>
      </c>
      <c r="CR32">
        <v>2015</v>
      </c>
      <c r="CS32">
        <v>2016</v>
      </c>
      <c r="CT32">
        <v>2017</v>
      </c>
      <c r="CU32">
        <v>2018</v>
      </c>
      <c r="CV32">
        <v>2019</v>
      </c>
      <c r="CW32">
        <v>2020</v>
      </c>
      <c r="CX32">
        <v>2021</v>
      </c>
      <c r="CY32">
        <v>2022</v>
      </c>
      <c r="CZ32">
        <v>2023</v>
      </c>
      <c r="DA32">
        <v>2024</v>
      </c>
      <c r="DB32">
        <v>2025</v>
      </c>
      <c r="DC32">
        <v>2026</v>
      </c>
      <c r="DD32">
        <v>2027</v>
      </c>
      <c r="DE32">
        <v>2028</v>
      </c>
      <c r="DF32">
        <v>2029</v>
      </c>
      <c r="DG32">
        <v>2030</v>
      </c>
      <c r="DH32">
        <v>2031</v>
      </c>
      <c r="DI32">
        <v>2032</v>
      </c>
      <c r="DJ32">
        <v>2033</v>
      </c>
      <c r="DK32">
        <v>2034</v>
      </c>
      <c r="DL32">
        <v>2035</v>
      </c>
      <c r="DN32" t="s">
        <v>29</v>
      </c>
      <c r="DO32">
        <v>2009</v>
      </c>
      <c r="DP32">
        <v>2010</v>
      </c>
      <c r="DQ32">
        <v>2011</v>
      </c>
      <c r="DR32">
        <v>2012</v>
      </c>
      <c r="DS32">
        <v>2013</v>
      </c>
      <c r="DT32">
        <v>2014</v>
      </c>
      <c r="DU32">
        <v>2015</v>
      </c>
      <c r="DV32">
        <v>2016</v>
      </c>
      <c r="DW32">
        <v>2017</v>
      </c>
      <c r="DX32">
        <v>2018</v>
      </c>
      <c r="DY32">
        <v>2019</v>
      </c>
      <c r="DZ32">
        <v>2020</v>
      </c>
      <c r="EA32">
        <v>2021</v>
      </c>
      <c r="EB32">
        <v>2022</v>
      </c>
      <c r="EC32">
        <v>2023</v>
      </c>
      <c r="ED32">
        <v>2024</v>
      </c>
      <c r="EE32">
        <v>2025</v>
      </c>
      <c r="EF32">
        <v>2026</v>
      </c>
      <c r="EG32">
        <v>2027</v>
      </c>
      <c r="EH32">
        <v>2028</v>
      </c>
      <c r="EI32">
        <v>2029</v>
      </c>
      <c r="EJ32">
        <v>2030</v>
      </c>
      <c r="EK32">
        <v>2031</v>
      </c>
      <c r="EL32">
        <v>2032</v>
      </c>
      <c r="EM32">
        <v>2033</v>
      </c>
      <c r="EN32">
        <v>2034</v>
      </c>
      <c r="EO32">
        <v>2035</v>
      </c>
    </row>
    <row r="33" spans="1:145" hidden="1">
      <c r="A33" s="93"/>
      <c r="AD33" s="157"/>
      <c r="AE33" t="s">
        <v>26</v>
      </c>
      <c r="AF33">
        <v>2009</v>
      </c>
      <c r="AG33">
        <v>2010</v>
      </c>
      <c r="AH33">
        <v>2011</v>
      </c>
      <c r="AI33">
        <v>2012</v>
      </c>
      <c r="AJ33">
        <v>2013</v>
      </c>
      <c r="AK33">
        <v>2014</v>
      </c>
      <c r="AL33">
        <v>2015</v>
      </c>
      <c r="AM33">
        <v>2016</v>
      </c>
      <c r="AN33">
        <v>2017</v>
      </c>
      <c r="AO33">
        <v>2018</v>
      </c>
      <c r="AP33">
        <v>2019</v>
      </c>
      <c r="AQ33">
        <v>2020</v>
      </c>
      <c r="AR33">
        <v>2021</v>
      </c>
      <c r="AS33">
        <v>2022</v>
      </c>
      <c r="AT33">
        <v>2023</v>
      </c>
      <c r="AU33">
        <v>2024</v>
      </c>
      <c r="AV33">
        <v>2025</v>
      </c>
      <c r="AW33">
        <v>2026</v>
      </c>
      <c r="AX33">
        <v>2027</v>
      </c>
      <c r="AY33">
        <v>2028</v>
      </c>
      <c r="AZ33">
        <v>2029</v>
      </c>
      <c r="BA33">
        <v>2030</v>
      </c>
      <c r="BB33">
        <v>2031</v>
      </c>
      <c r="BC33">
        <v>2032</v>
      </c>
      <c r="BD33">
        <v>2033</v>
      </c>
      <c r="BE33">
        <v>2034</v>
      </c>
      <c r="BF33">
        <v>2035</v>
      </c>
      <c r="BH33" t="s">
        <v>0</v>
      </c>
      <c r="BI33" s="2">
        <v>17.22611545055479</v>
      </c>
      <c r="BJ33" s="2">
        <v>17.237220996726268</v>
      </c>
      <c r="BK33" s="2">
        <v>16.998481319109665</v>
      </c>
      <c r="BL33" s="2">
        <v>17.10211345036349</v>
      </c>
      <c r="BM33" s="2">
        <v>17.186560011998168</v>
      </c>
      <c r="BN33" s="2">
        <v>17.230829373666609</v>
      </c>
      <c r="BO33" s="2">
        <v>17.217275435336816</v>
      </c>
      <c r="BP33" s="2">
        <v>17.105504660223904</v>
      </c>
      <c r="BQ33" s="2">
        <v>16.949341591740868</v>
      </c>
      <c r="BR33" s="2">
        <v>16.745857549116486</v>
      </c>
      <c r="BS33" s="2">
        <v>16.497123830012939</v>
      </c>
      <c r="BT33" s="2">
        <v>16.201089471010047</v>
      </c>
      <c r="BU33" s="2">
        <v>15.898880669135449</v>
      </c>
      <c r="BV33" s="2">
        <v>15.599581850616039</v>
      </c>
      <c r="BW33" s="2">
        <v>15.285190030233862</v>
      </c>
      <c r="BX33" s="2">
        <v>14.973871100673108</v>
      </c>
      <c r="BY33" s="2">
        <v>14.660285963066197</v>
      </c>
      <c r="BZ33" s="2">
        <v>14.34942331774419</v>
      </c>
      <c r="CA33" s="2">
        <v>14.029592027509342</v>
      </c>
      <c r="CB33" s="2">
        <v>13.721213794074762</v>
      </c>
      <c r="CC33" s="2">
        <v>13.423057194894691</v>
      </c>
      <c r="CD33" s="2">
        <v>13.13669256812511</v>
      </c>
      <c r="CE33" s="2">
        <v>12.86392093152404</v>
      </c>
      <c r="CF33" s="2">
        <v>12.623485250631438</v>
      </c>
      <c r="CG33" s="2">
        <v>12.410440537483225</v>
      </c>
      <c r="CH33" s="2">
        <v>12.216793033172495</v>
      </c>
      <c r="CI33" s="2">
        <v>12.032545097618401</v>
      </c>
      <c r="CK33" t="s">
        <v>0</v>
      </c>
      <c r="CL33" s="2">
        <v>17.22611545055479</v>
      </c>
      <c r="CM33" s="2">
        <v>17.237220996726268</v>
      </c>
      <c r="CN33" s="2">
        <v>16.998481319109665</v>
      </c>
      <c r="CO33" s="2">
        <v>17.10211345036349</v>
      </c>
      <c r="CP33" s="2">
        <v>17.204218984812904</v>
      </c>
      <c r="CQ33" s="2">
        <v>17.28576001055534</v>
      </c>
      <c r="CR33" s="2">
        <v>17.330155918453709</v>
      </c>
      <c r="CS33" s="2">
        <v>17.297522499783582</v>
      </c>
      <c r="CT33" s="2">
        <v>17.241453117672616</v>
      </c>
      <c r="CU33" s="2">
        <v>17.160985425620954</v>
      </c>
      <c r="CV33" s="2">
        <v>17.058300471271753</v>
      </c>
      <c r="CW33" s="2">
        <v>16.932068937912977</v>
      </c>
      <c r="CX33" s="2">
        <v>16.808334377713749</v>
      </c>
      <c r="CY33" s="2">
        <v>16.68820024966654</v>
      </c>
      <c r="CZ33" s="2">
        <v>16.558025372961641</v>
      </c>
      <c r="DA33" s="2">
        <v>16.42998227327627</v>
      </c>
      <c r="DB33" s="2">
        <v>16.300930776858536</v>
      </c>
      <c r="DC33" s="2">
        <v>16.177337573898271</v>
      </c>
      <c r="DD33" s="2">
        <v>16.046811785278074</v>
      </c>
      <c r="DE33" s="2">
        <v>15.924542892487409</v>
      </c>
      <c r="DF33" s="2">
        <v>15.808751643778955</v>
      </c>
      <c r="DG33" s="2">
        <v>15.700071702358006</v>
      </c>
      <c r="DH33" s="2">
        <v>15.602198051892099</v>
      </c>
      <c r="DI33" s="2">
        <v>15.534442182769649</v>
      </c>
      <c r="DJ33" s="2">
        <v>15.484549014893487</v>
      </c>
      <c r="DK33" s="2">
        <v>15.44615161603094</v>
      </c>
      <c r="DL33" s="2">
        <v>15.40763616068325</v>
      </c>
      <c r="DN33" t="s">
        <v>0</v>
      </c>
      <c r="DO33" s="2">
        <v>17.22611545055479</v>
      </c>
      <c r="DP33" s="2">
        <v>17.237220996726268</v>
      </c>
      <c r="DQ33" s="2">
        <v>16.998481319109665</v>
      </c>
      <c r="DR33" s="2">
        <v>17.10211345036349</v>
      </c>
      <c r="DS33" s="2">
        <v>17.226452233754134</v>
      </c>
      <c r="DT33" s="2">
        <v>17.353574919880828</v>
      </c>
      <c r="DU33" s="2">
        <v>17.467265447461862</v>
      </c>
      <c r="DV33" s="2">
        <v>17.527305689774845</v>
      </c>
      <c r="DW33" s="2">
        <v>17.586099905384859</v>
      </c>
      <c r="DX33" s="2">
        <v>17.644005202179692</v>
      </c>
      <c r="DY33" s="2">
        <v>17.702552520880278</v>
      </c>
      <c r="DZ33" s="2">
        <v>17.763469869610368</v>
      </c>
      <c r="EA33" s="2">
        <v>17.833288419997633</v>
      </c>
      <c r="EB33" s="2">
        <v>17.904425311723688</v>
      </c>
      <c r="EC33" s="2">
        <v>17.967739358402287</v>
      </c>
      <c r="ED33" s="2">
        <v>18.028823838268696</v>
      </c>
      <c r="EE33" s="2">
        <v>18.086742196872247</v>
      </c>
      <c r="EF33" s="2">
        <v>18.149287133322535</v>
      </c>
      <c r="EG33" s="2">
        <v>18.203354119833872</v>
      </c>
      <c r="EH33" s="2">
        <v>18.258213420017114</v>
      </c>
      <c r="EI33" s="2">
        <v>18.311567393836008</v>
      </c>
      <c r="EJ33" s="2">
        <v>18.363104506647044</v>
      </c>
      <c r="EK33" s="2">
        <v>18.418300407681865</v>
      </c>
      <c r="EL33" s="2">
        <v>18.495991800613584</v>
      </c>
      <c r="EM33" s="2">
        <v>18.576766385206643</v>
      </c>
      <c r="EN33" s="2">
        <v>18.656928505705505</v>
      </c>
      <c r="EO33" s="2">
        <v>18.722006212535344</v>
      </c>
    </row>
    <row r="34" spans="1:145" hidden="1">
      <c r="A34" s="93"/>
      <c r="AD34" s="157"/>
      <c r="AE34" t="s">
        <v>0</v>
      </c>
      <c r="AF34" s="2">
        <v>17.198493085750254</v>
      </c>
      <c r="AG34" s="2">
        <v>17.20990828497915</v>
      </c>
      <c r="AH34" s="2">
        <v>16.971844207090871</v>
      </c>
      <c r="AI34" s="2">
        <v>17.075617891429857</v>
      </c>
      <c r="AJ34" s="2">
        <v>17.116901244523273</v>
      </c>
      <c r="AK34" s="2">
        <v>17.091232547275094</v>
      </c>
      <c r="AL34" s="2">
        <v>16.993776339666404</v>
      </c>
      <c r="AM34" s="2">
        <v>16.794677581112516</v>
      </c>
      <c r="AN34" s="2">
        <v>16.555800140365086</v>
      </c>
      <c r="AO34" s="2">
        <v>16.278755047769899</v>
      </c>
      <c r="AP34" s="2">
        <v>15.970302296987295</v>
      </c>
      <c r="AQ34" s="2">
        <v>15.630781345560322</v>
      </c>
      <c r="AR34" s="2">
        <v>15.290378609128675</v>
      </c>
      <c r="AS34" s="2">
        <v>14.960932633844518</v>
      </c>
      <c r="AT34" s="2">
        <v>14.623872110315842</v>
      </c>
      <c r="AU34" s="2">
        <v>14.299109228806127</v>
      </c>
      <c r="AV34" s="2">
        <v>13.981237737724243</v>
      </c>
      <c r="AW34" s="2">
        <v>13.675736627636223</v>
      </c>
      <c r="AX34" s="2">
        <v>13.371487547309275</v>
      </c>
      <c r="AY34" s="2">
        <v>13.090091396060121</v>
      </c>
      <c r="AZ34" s="2">
        <v>12.829888497414171</v>
      </c>
      <c r="BA34" s="2">
        <v>12.592274832295653</v>
      </c>
      <c r="BB34" s="2">
        <v>12.379428696560613</v>
      </c>
      <c r="BC34" s="2">
        <v>12.213406868689551</v>
      </c>
      <c r="BD34" s="2">
        <v>12.088946746154175</v>
      </c>
      <c r="BE34" s="2">
        <v>11.995974617801119</v>
      </c>
      <c r="BF34" s="2">
        <v>11.92442355952322</v>
      </c>
      <c r="BH34" t="s">
        <v>1</v>
      </c>
      <c r="BI34" s="2">
        <v>64.530505019626602</v>
      </c>
      <c r="BJ34" s="2">
        <v>73.948777162365786</v>
      </c>
      <c r="BK34" s="2">
        <v>80.740282035902993</v>
      </c>
      <c r="BL34" s="2">
        <v>88.770172261778399</v>
      </c>
      <c r="BM34" s="2">
        <v>96.717265055328227</v>
      </c>
      <c r="BN34" s="2">
        <v>103.86315483429973</v>
      </c>
      <c r="BO34" s="2">
        <v>110.61796726377995</v>
      </c>
      <c r="BP34" s="2">
        <v>116.22674969373844</v>
      </c>
      <c r="BQ34" s="2">
        <v>120.98987703706585</v>
      </c>
      <c r="BR34" s="2">
        <v>124.93318572777042</v>
      </c>
      <c r="BS34" s="2">
        <v>128.11663494967573</v>
      </c>
      <c r="BT34" s="2">
        <v>130.50846216556386</v>
      </c>
      <c r="BU34" s="2">
        <v>132.8486912644978</v>
      </c>
      <c r="BV34" s="2">
        <v>134.94020569941131</v>
      </c>
      <c r="BW34" s="2">
        <v>136.78379370612629</v>
      </c>
      <c r="BX34" s="2">
        <v>138.23430110828608</v>
      </c>
      <c r="BY34" s="2">
        <v>139.23762997537307</v>
      </c>
      <c r="BZ34" s="2">
        <v>139.93472335715717</v>
      </c>
      <c r="CA34" s="2">
        <v>140.25766819050705</v>
      </c>
      <c r="CB34" s="2">
        <v>140.64822660108965</v>
      </c>
      <c r="CC34" s="2">
        <v>141.38126328087998</v>
      </c>
      <c r="CD34" s="2">
        <v>142.45889586966629</v>
      </c>
      <c r="CE34" s="2">
        <v>144.03526616984516</v>
      </c>
      <c r="CF34" s="2">
        <v>146.32945064019307</v>
      </c>
      <c r="CG34" s="2">
        <v>148.90677821714385</v>
      </c>
      <c r="CH34" s="2">
        <v>151.70928022505686</v>
      </c>
      <c r="CI34" s="2">
        <v>154.59418792758564</v>
      </c>
      <c r="CK34" t="s">
        <v>1</v>
      </c>
      <c r="CL34" s="2">
        <v>64.530505019626602</v>
      </c>
      <c r="CM34" s="2">
        <v>73.948777162365786</v>
      </c>
      <c r="CN34" s="2">
        <v>80.740282035902993</v>
      </c>
      <c r="CO34" s="2">
        <v>88.770172261778399</v>
      </c>
      <c r="CP34" s="2">
        <v>97.076504528322886</v>
      </c>
      <c r="CQ34" s="2">
        <v>104.9291967126812</v>
      </c>
      <c r="CR34" s="2">
        <v>112.69133050030209</v>
      </c>
      <c r="CS34" s="2">
        <v>119.62479418256513</v>
      </c>
      <c r="CT34" s="2">
        <v>126.03087228182005</v>
      </c>
      <c r="CU34" s="2">
        <v>131.88988567564189</v>
      </c>
      <c r="CV34" s="2">
        <v>137.43297183136679</v>
      </c>
      <c r="CW34" s="2">
        <v>142.68773691226625</v>
      </c>
      <c r="CX34" s="2">
        <v>148.00496156791255</v>
      </c>
      <c r="CY34" s="2">
        <v>153.26105618153298</v>
      </c>
      <c r="CZ34" s="2">
        <v>158.40469856223081</v>
      </c>
      <c r="DA34" s="2">
        <v>163.38313163796613</v>
      </c>
      <c r="DB34" s="2">
        <v>168.04529234223668</v>
      </c>
      <c r="DC34" s="2">
        <v>172.5836802039797</v>
      </c>
      <c r="DD34" s="2">
        <v>176.87394975194758</v>
      </c>
      <c r="DE34" s="2">
        <v>181.17505546632526</v>
      </c>
      <c r="DF34" s="2">
        <v>185.7620899369461</v>
      </c>
      <c r="DG34" s="2">
        <v>190.55457708021126</v>
      </c>
      <c r="DH34" s="2">
        <v>195.60634043829282</v>
      </c>
      <c r="DI34" s="2">
        <v>201.23170799682401</v>
      </c>
      <c r="DJ34" s="2">
        <v>206.91525375833419</v>
      </c>
      <c r="DK34" s="2">
        <v>212.60289522955361</v>
      </c>
      <c r="DL34" s="2">
        <v>218.11954555078674</v>
      </c>
      <c r="DN34" t="s">
        <v>1</v>
      </c>
      <c r="DO34" s="2">
        <v>64.530505019626602</v>
      </c>
      <c r="DP34" s="2">
        <v>73.948777162365786</v>
      </c>
      <c r="DQ34" s="2">
        <v>80.740282035902993</v>
      </c>
      <c r="DR34" s="2">
        <v>88.770172261778399</v>
      </c>
      <c r="DS34" s="2">
        <v>97.275320079421817</v>
      </c>
      <c r="DT34" s="2">
        <v>105.49232710902172</v>
      </c>
      <c r="DU34" s="2">
        <v>113.73983566311696</v>
      </c>
      <c r="DV34" s="2">
        <v>121.26996728288771</v>
      </c>
      <c r="DW34" s="2">
        <v>128.36729552820213</v>
      </c>
      <c r="DX34" s="2">
        <v>134.97824617599525</v>
      </c>
      <c r="DY34" s="2">
        <v>141.38532932129252</v>
      </c>
      <c r="DZ34" s="2">
        <v>147.67197539321643</v>
      </c>
      <c r="EA34" s="2">
        <v>154.0445706401153</v>
      </c>
      <c r="EB34" s="2">
        <v>160.40473670961811</v>
      </c>
      <c r="EC34" s="2">
        <v>166.68001221370633</v>
      </c>
      <c r="ED34" s="2">
        <v>172.84812524975973</v>
      </c>
      <c r="EE34" s="2">
        <v>178.71632092741109</v>
      </c>
      <c r="EF34" s="2">
        <v>184.49473630811013</v>
      </c>
      <c r="EG34" s="2">
        <v>190.01884750347523</v>
      </c>
      <c r="EH34" s="2">
        <v>195.48323858143416</v>
      </c>
      <c r="EI34" s="2">
        <v>201.15939941599845</v>
      </c>
      <c r="EJ34" s="2">
        <v>206.91828425709235</v>
      </c>
      <c r="EK34" s="2">
        <v>212.82369320458346</v>
      </c>
      <c r="EL34" s="2">
        <v>219.2345230586173</v>
      </c>
      <c r="EM34" s="2">
        <v>225.61346483319386</v>
      </c>
      <c r="EN34" s="2">
        <v>231.91168445696593</v>
      </c>
      <c r="EO34" s="2">
        <v>238.02430404494132</v>
      </c>
    </row>
    <row r="35" spans="1:145" hidden="1">
      <c r="A35" s="93"/>
      <c r="AD35" s="157"/>
      <c r="AE35" t="s">
        <v>1</v>
      </c>
      <c r="AF35" s="2">
        <v>64.530505019626602</v>
      </c>
      <c r="AG35" s="2">
        <v>73.948777162365786</v>
      </c>
      <c r="AH35" s="2">
        <v>80.740282035902993</v>
      </c>
      <c r="AI35" s="2">
        <v>88.770172261778399</v>
      </c>
      <c r="AJ35" s="2">
        <v>96.050726451380555</v>
      </c>
      <c r="AK35" s="2">
        <v>102.16865845386859</v>
      </c>
      <c r="AL35" s="2">
        <v>107.76959135623653</v>
      </c>
      <c r="AM35" s="2">
        <v>112.19272021420097</v>
      </c>
      <c r="AN35" s="2">
        <v>115.81639588448611</v>
      </c>
      <c r="AO35" s="2">
        <v>118.74334780731</v>
      </c>
      <c r="AP35" s="2">
        <v>121.00143014942721</v>
      </c>
      <c r="AQ35" s="2">
        <v>122.57948560507872</v>
      </c>
      <c r="AR35" s="2">
        <v>124.15625517619624</v>
      </c>
      <c r="AS35" s="2">
        <v>125.52592308025422</v>
      </c>
      <c r="AT35" s="2">
        <v>126.71782163840658</v>
      </c>
      <c r="AU35" s="2">
        <v>127.57840271219544</v>
      </c>
      <c r="AV35" s="2">
        <v>128.11725421270017</v>
      </c>
      <c r="AW35" s="2">
        <v>128.47488885151239</v>
      </c>
      <c r="AX35" s="2">
        <v>128.70497488063083</v>
      </c>
      <c r="AY35" s="2">
        <v>129.30378370864744</v>
      </c>
      <c r="AZ35" s="2">
        <v>130.56835291648522</v>
      </c>
      <c r="BA35" s="2">
        <v>132.60944721905523</v>
      </c>
      <c r="BB35" s="2">
        <v>135.37836804293735</v>
      </c>
      <c r="BC35" s="2">
        <v>138.99804506876475</v>
      </c>
      <c r="BD35" s="2">
        <v>143.01370860780156</v>
      </c>
      <c r="BE35" s="2">
        <v>147.33421455218226</v>
      </c>
      <c r="BF35" s="2">
        <v>151.79667185196666</v>
      </c>
      <c r="BH35" t="s">
        <v>2</v>
      </c>
      <c r="BI35" s="2">
        <v>373.50873250462928</v>
      </c>
      <c r="BJ35" s="2">
        <v>371.97389940449386</v>
      </c>
      <c r="BK35" s="2">
        <v>365.70349208124316</v>
      </c>
      <c r="BL35" s="2">
        <v>362.23924170041846</v>
      </c>
      <c r="BM35" s="2">
        <v>361.06590550635525</v>
      </c>
      <c r="BN35" s="2">
        <v>359.34172951427672</v>
      </c>
      <c r="BO35" s="2">
        <v>356.304224559217</v>
      </c>
      <c r="BP35" s="2">
        <v>351.95775306869569</v>
      </c>
      <c r="BQ35" s="2">
        <v>346.4218145631952</v>
      </c>
      <c r="BR35" s="2">
        <v>339.28341714886511</v>
      </c>
      <c r="BS35" s="2">
        <v>331.34760294811537</v>
      </c>
      <c r="BT35" s="2">
        <v>322.13927094504174</v>
      </c>
      <c r="BU35" s="2">
        <v>312.6305818036472</v>
      </c>
      <c r="BV35" s="2">
        <v>302.99494924011361</v>
      </c>
      <c r="BW35" s="2">
        <v>293.25183667692693</v>
      </c>
      <c r="BX35" s="2">
        <v>283.54602048629903</v>
      </c>
      <c r="BY35" s="2">
        <v>273.91331981703394</v>
      </c>
      <c r="BZ35" s="2">
        <v>264.56421290610285</v>
      </c>
      <c r="CA35" s="2">
        <v>255.7797994813678</v>
      </c>
      <c r="CB35" s="2">
        <v>247.46402150242764</v>
      </c>
      <c r="CC35" s="2">
        <v>239.65108254479389</v>
      </c>
      <c r="CD35" s="2">
        <v>232.32235782218189</v>
      </c>
      <c r="CE35" s="2">
        <v>225.43499153003449</v>
      </c>
      <c r="CF35" s="2">
        <v>219.44542953059752</v>
      </c>
      <c r="CG35" s="2">
        <v>214.35312250983611</v>
      </c>
      <c r="CH35" s="2">
        <v>209.690700918868</v>
      </c>
      <c r="CI35" s="2">
        <v>205.06220790740517</v>
      </c>
      <c r="CK35" t="s">
        <v>2</v>
      </c>
      <c r="CL35" s="2">
        <v>373.50873250462928</v>
      </c>
      <c r="CM35" s="2">
        <v>371.97389940449386</v>
      </c>
      <c r="CN35" s="2">
        <v>365.70349208124316</v>
      </c>
      <c r="CO35" s="2">
        <v>362.23924170041846</v>
      </c>
      <c r="CP35" s="2">
        <v>361.38335837611629</v>
      </c>
      <c r="CQ35" s="2">
        <v>360.31773050058843</v>
      </c>
      <c r="CR35" s="2">
        <v>358.30234322000382</v>
      </c>
      <c r="CS35" s="2">
        <v>355.33844743020268</v>
      </c>
      <c r="CT35" s="2">
        <v>351.57185368942447</v>
      </c>
      <c r="CU35" s="2">
        <v>346.70394765213467</v>
      </c>
      <c r="CV35" s="2">
        <v>341.4596226017772</v>
      </c>
      <c r="CW35" s="2">
        <v>335.4674272975912</v>
      </c>
      <c r="CX35" s="2">
        <v>329.24658639663585</v>
      </c>
      <c r="CY35" s="2">
        <v>322.93925326667159</v>
      </c>
      <c r="CZ35" s="2">
        <v>316.60566558572174</v>
      </c>
      <c r="DA35" s="2">
        <v>310.35978764903643</v>
      </c>
      <c r="DB35" s="2">
        <v>304.21839802258523</v>
      </c>
      <c r="DC35" s="2">
        <v>298.33725133373918</v>
      </c>
      <c r="DD35" s="2">
        <v>292.93809423469935</v>
      </c>
      <c r="DE35" s="2">
        <v>287.92929718528143</v>
      </c>
      <c r="DF35" s="2">
        <v>283.35615967895103</v>
      </c>
      <c r="DG35" s="2">
        <v>279.20637131494414</v>
      </c>
      <c r="DH35" s="2">
        <v>275.41415440588725</v>
      </c>
      <c r="DI35" s="2">
        <v>272.33048443742689</v>
      </c>
      <c r="DJ35" s="2">
        <v>269.91942865325126</v>
      </c>
      <c r="DK35" s="2">
        <v>267.79346894273408</v>
      </c>
      <c r="DL35" s="2">
        <v>265.59382412336356</v>
      </c>
      <c r="DN35" t="s">
        <v>2</v>
      </c>
      <c r="DO35" s="2">
        <v>373.50873250462928</v>
      </c>
      <c r="DP35" s="2">
        <v>371.97389940449386</v>
      </c>
      <c r="DQ35" s="2">
        <v>365.70349208124316</v>
      </c>
      <c r="DR35" s="2">
        <v>362.23924170041846</v>
      </c>
      <c r="DS35" s="2">
        <v>361.86389561782374</v>
      </c>
      <c r="DT35" s="2">
        <v>361.73501311118474</v>
      </c>
      <c r="DU35" s="2">
        <v>361.09617384204682</v>
      </c>
      <c r="DV35" s="2">
        <v>359.89797710698883</v>
      </c>
      <c r="DW35" s="2">
        <v>358.27676016102816</v>
      </c>
      <c r="DX35" s="2">
        <v>356.02532332413421</v>
      </c>
      <c r="DY35" s="2">
        <v>353.72757500295774</v>
      </c>
      <c r="DZ35" s="2">
        <v>351.08605732474712</v>
      </c>
      <c r="EA35" s="2">
        <v>348.2605535804077</v>
      </c>
      <c r="EB35" s="2">
        <v>345.36353347548749</v>
      </c>
      <c r="EC35" s="2">
        <v>342.49461709870593</v>
      </c>
      <c r="ED35" s="2">
        <v>339.73246740590605</v>
      </c>
      <c r="EE35" s="2">
        <v>337.06932947157799</v>
      </c>
      <c r="EF35" s="2">
        <v>334.59970034942842</v>
      </c>
      <c r="EG35" s="2">
        <v>332.48685120925933</v>
      </c>
      <c r="EH35" s="2">
        <v>330.63324378913154</v>
      </c>
      <c r="EI35" s="2">
        <v>329.09463215631183</v>
      </c>
      <c r="EJ35" s="2">
        <v>327.86419881839993</v>
      </c>
      <c r="EK35" s="2">
        <v>326.85121953672416</v>
      </c>
      <c r="EL35" s="2">
        <v>326.28307070361569</v>
      </c>
      <c r="EM35" s="2">
        <v>326.08701727039215</v>
      </c>
      <c r="EN35" s="2">
        <v>325.98081601310668</v>
      </c>
      <c r="EO35" s="2">
        <v>325.64624063319638</v>
      </c>
    </row>
    <row r="36" spans="1:145" hidden="1">
      <c r="A36" s="93"/>
      <c r="AD36" s="157"/>
      <c r="AE36" t="s">
        <v>2</v>
      </c>
      <c r="AF36" s="2">
        <v>373.50873250462928</v>
      </c>
      <c r="AG36" s="2">
        <v>371.97389940449386</v>
      </c>
      <c r="AH36" s="2">
        <v>365.70349208124316</v>
      </c>
      <c r="AI36" s="2">
        <v>362.23924170041846</v>
      </c>
      <c r="AJ36" s="2">
        <v>360.20392897953144</v>
      </c>
      <c r="AK36" s="2">
        <v>357.16353425670547</v>
      </c>
      <c r="AL36" s="2">
        <v>352.60893051659599</v>
      </c>
      <c r="AM36" s="2">
        <v>346.76848691582109</v>
      </c>
      <c r="AN36" s="2">
        <v>339.87967770058049</v>
      </c>
      <c r="AO36" s="2">
        <v>331.57819925189</v>
      </c>
      <c r="AP36" s="2">
        <v>322.76468759882584</v>
      </c>
      <c r="AQ36" s="2">
        <v>313.03611301107765</v>
      </c>
      <c r="AR36" s="2">
        <v>303.11328614359979</v>
      </c>
      <c r="AS36" s="2">
        <v>293.20086644688553</v>
      </c>
      <c r="AT36" s="2">
        <v>283.29187374847783</v>
      </c>
      <c r="AU36" s="2">
        <v>273.57326710716785</v>
      </c>
      <c r="AV36" s="2">
        <v>264.09666027787307</v>
      </c>
      <c r="AW36" s="2">
        <v>255.08842645139518</v>
      </c>
      <c r="AX36" s="2">
        <v>246.82483378959969</v>
      </c>
      <c r="AY36" s="2">
        <v>239.22906542636582</v>
      </c>
      <c r="AZ36" s="2">
        <v>232.34237826021916</v>
      </c>
      <c r="BA36" s="2">
        <v>226.14969782363102</v>
      </c>
      <c r="BB36" s="2">
        <v>220.61767567463252</v>
      </c>
      <c r="BC36" s="2">
        <v>216.22864764203518</v>
      </c>
      <c r="BD36" s="2">
        <v>212.98634140126148</v>
      </c>
      <c r="BE36" s="2">
        <v>210.40567528001452</v>
      </c>
      <c r="BF36" s="2">
        <v>208.11490526987902</v>
      </c>
      <c r="BH36" t="s">
        <v>3</v>
      </c>
      <c r="BI36" s="2">
        <v>12.109120801745968</v>
      </c>
      <c r="BJ36" s="2">
        <v>12.180614971079988</v>
      </c>
      <c r="BK36" s="2">
        <v>11.982903357667441</v>
      </c>
      <c r="BL36" s="2">
        <v>13.479651989926159</v>
      </c>
      <c r="BM36" s="2">
        <v>12.159851281807621</v>
      </c>
      <c r="BN36" s="2">
        <v>12.20980890312658</v>
      </c>
      <c r="BO36" s="2">
        <v>12.231392389479641</v>
      </c>
      <c r="BP36" s="2">
        <v>12.177921631384574</v>
      </c>
      <c r="BQ36" s="2">
        <v>12.091578515899474</v>
      </c>
      <c r="BR36" s="2">
        <v>11.95121004194166</v>
      </c>
      <c r="BS36" s="2">
        <v>11.754677531043855</v>
      </c>
      <c r="BT36" s="2">
        <v>11.498373196590812</v>
      </c>
      <c r="BU36" s="2">
        <v>11.245419704258056</v>
      </c>
      <c r="BV36" s="2">
        <v>10.9934720355868</v>
      </c>
      <c r="BW36" s="2">
        <v>10.739741747680311</v>
      </c>
      <c r="BX36" s="2">
        <v>10.480773067846076</v>
      </c>
      <c r="BY36" s="2">
        <v>10.218468431296873</v>
      </c>
      <c r="BZ36" s="2">
        <v>9.9731897559685727</v>
      </c>
      <c r="CA36" s="2">
        <v>9.7409785948520096</v>
      </c>
      <c r="CB36" s="2">
        <v>9.5229798972285717</v>
      </c>
      <c r="CC36" s="2">
        <v>9.3143657379742653</v>
      </c>
      <c r="CD36" s="2">
        <v>9.1163885284692192</v>
      </c>
      <c r="CE36" s="2">
        <v>8.934919618552609</v>
      </c>
      <c r="CF36" s="2">
        <v>8.787267075832478</v>
      </c>
      <c r="CG36" s="2">
        <v>8.6590515056091331</v>
      </c>
      <c r="CH36" s="2">
        <v>8.5490620193097442</v>
      </c>
      <c r="CI36" s="2">
        <v>8.4490845627143614</v>
      </c>
      <c r="CK36" t="s">
        <v>3</v>
      </c>
      <c r="CL36" s="2">
        <v>12.109120801745968</v>
      </c>
      <c r="CM36" s="2">
        <v>12.180614971079988</v>
      </c>
      <c r="CN36" s="2">
        <v>11.982903357667441</v>
      </c>
      <c r="CO36" s="2">
        <v>13.479651989926159</v>
      </c>
      <c r="CP36" s="2">
        <v>12.177524729396792</v>
      </c>
      <c r="CQ36" s="2">
        <v>12.263392762385292</v>
      </c>
      <c r="CR36" s="2">
        <v>12.339118593601505</v>
      </c>
      <c r="CS36" s="2">
        <v>12.357176213543282</v>
      </c>
      <c r="CT36" s="2">
        <v>12.360355312640699</v>
      </c>
      <c r="CU36" s="2">
        <v>12.333123653596918</v>
      </c>
      <c r="CV36" s="2">
        <v>12.27465753059349</v>
      </c>
      <c r="CW36" s="2">
        <v>12.183096859871709</v>
      </c>
      <c r="CX36" s="2">
        <v>12.096591572854347</v>
      </c>
      <c r="CY36" s="2">
        <v>12.009239337702953</v>
      </c>
      <c r="CZ36" s="2">
        <v>11.919131439398585</v>
      </c>
      <c r="DA36" s="2">
        <v>11.823926399083096</v>
      </c>
      <c r="DB36" s="2">
        <v>11.724820733249201</v>
      </c>
      <c r="DC36" s="2">
        <v>11.637819397254667</v>
      </c>
      <c r="DD36" s="2">
        <v>11.557035290231031</v>
      </c>
      <c r="DE36" s="2">
        <v>11.482713001716499</v>
      </c>
      <c r="DF36" s="2">
        <v>11.409796380992621</v>
      </c>
      <c r="DG36" s="2">
        <v>11.33791409677066</v>
      </c>
      <c r="DH36" s="2">
        <v>11.272494647961709</v>
      </c>
      <c r="DI36" s="2">
        <v>11.234136268809294</v>
      </c>
      <c r="DJ36" s="2">
        <v>11.201939837823549</v>
      </c>
      <c r="DK36" s="2">
        <v>11.174784382379169</v>
      </c>
      <c r="DL36" s="2">
        <v>11.144883768151821</v>
      </c>
      <c r="DN36" t="s">
        <v>3</v>
      </c>
      <c r="DO36" s="2">
        <v>12.109120801745968</v>
      </c>
      <c r="DP36" s="2">
        <v>12.180614971079988</v>
      </c>
      <c r="DQ36" s="2">
        <v>11.982903357667441</v>
      </c>
      <c r="DR36" s="2">
        <v>13.479651989926159</v>
      </c>
      <c r="DS36" s="2">
        <v>12.194917559437918</v>
      </c>
      <c r="DT36" s="2">
        <v>12.315743052742821</v>
      </c>
      <c r="DU36" s="2">
        <v>12.44407070159771</v>
      </c>
      <c r="DV36" s="2">
        <v>12.531354722049763</v>
      </c>
      <c r="DW36" s="2">
        <v>12.621069659928363</v>
      </c>
      <c r="DX36" s="2">
        <v>12.703016873899532</v>
      </c>
      <c r="DY36" s="2">
        <v>12.777421136702522</v>
      </c>
      <c r="DZ36" s="2">
        <v>12.844182475191127</v>
      </c>
      <c r="EA36" s="2">
        <v>12.914342115959197</v>
      </c>
      <c r="EB36" s="2">
        <v>12.97875257884496</v>
      </c>
      <c r="EC36" s="2">
        <v>13.036223525127122</v>
      </c>
      <c r="ED36" s="2">
        <v>13.08530646161411</v>
      </c>
      <c r="EE36" s="2">
        <v>13.126291340568823</v>
      </c>
      <c r="EF36" s="2">
        <v>13.171168976204882</v>
      </c>
      <c r="EG36" s="2">
        <v>13.212385429879298</v>
      </c>
      <c r="EH36" s="2">
        <v>13.249428968275232</v>
      </c>
      <c r="EI36" s="2">
        <v>13.27709973448404</v>
      </c>
      <c r="EJ36" s="2">
        <v>13.293597688989745</v>
      </c>
      <c r="EK36" s="2">
        <v>13.304019363579762</v>
      </c>
      <c r="EL36" s="2">
        <v>13.331802005047846</v>
      </c>
      <c r="EM36" s="2">
        <v>13.352561143868245</v>
      </c>
      <c r="EN36" s="2">
        <v>13.366080126634404</v>
      </c>
      <c r="EO36" s="2">
        <v>13.364456996126457</v>
      </c>
    </row>
    <row r="37" spans="1:145" hidden="1">
      <c r="A37" s="93"/>
      <c r="AD37" s="157"/>
      <c r="AE37" t="s">
        <v>3</v>
      </c>
      <c r="AF37" s="2">
        <v>12.109120801745968</v>
      </c>
      <c r="AG37" s="2">
        <v>12.180614971079988</v>
      </c>
      <c r="AH37" s="2">
        <v>11.982903357667441</v>
      </c>
      <c r="AI37" s="2">
        <v>13.479651989926159</v>
      </c>
      <c r="AJ37" s="2">
        <v>12.135137334733095</v>
      </c>
      <c r="AK37" s="2">
        <v>12.149846011735972</v>
      </c>
      <c r="AL37" s="2">
        <v>12.134347659168194</v>
      </c>
      <c r="AM37" s="2">
        <v>12.048281144683099</v>
      </c>
      <c r="AN37" s="2">
        <v>11.936683514877224</v>
      </c>
      <c r="AO37" s="2">
        <v>11.779930538745058</v>
      </c>
      <c r="AP37" s="2">
        <v>11.579471098584346</v>
      </c>
      <c r="AQ37" s="2">
        <v>11.334499561892205</v>
      </c>
      <c r="AR37" s="2">
        <v>11.099875369282593</v>
      </c>
      <c r="AS37" s="2">
        <v>10.873130105039955</v>
      </c>
      <c r="AT37" s="2">
        <v>10.651813315140741</v>
      </c>
      <c r="AU37" s="2">
        <v>10.432763479219631</v>
      </c>
      <c r="AV37" s="2">
        <v>10.218197008303308</v>
      </c>
      <c r="AW37" s="2">
        <v>10.027685958024662</v>
      </c>
      <c r="AX37" s="2">
        <v>9.8569860984259616</v>
      </c>
      <c r="AY37" s="2">
        <v>9.7070308753698331</v>
      </c>
      <c r="AZ37" s="2">
        <v>9.572931415505451</v>
      </c>
      <c r="BA37" s="2">
        <v>9.455586875516298</v>
      </c>
      <c r="BB37" s="2">
        <v>9.3606565238378998</v>
      </c>
      <c r="BC37" s="2">
        <v>9.3066295901280149</v>
      </c>
      <c r="BD37" s="2">
        <v>9.2732604069333409</v>
      </c>
      <c r="BE37" s="2">
        <v>9.2568147000244547</v>
      </c>
      <c r="BF37" s="2">
        <v>9.249453806457451</v>
      </c>
      <c r="BH37" t="s">
        <v>4</v>
      </c>
      <c r="BI37" s="2">
        <v>5.6391016563544477E-2</v>
      </c>
      <c r="BJ37" s="2">
        <v>5.9592717812710881E-2</v>
      </c>
      <c r="BK37" s="2">
        <v>6.2945966275235743E-2</v>
      </c>
      <c r="BL37" s="2">
        <v>6.6026762566256031E-2</v>
      </c>
      <c r="BM37" s="2">
        <v>6.7507569355435629E-2</v>
      </c>
      <c r="BN37" s="2">
        <v>7.0246425657458839E-2</v>
      </c>
      <c r="BO37" s="2">
        <v>8.0431033032207597E-2</v>
      </c>
      <c r="BP37" s="2">
        <v>8.440571896639594E-2</v>
      </c>
      <c r="BQ37" s="2">
        <v>8.8086904369889876E-2</v>
      </c>
      <c r="BR37" s="2">
        <v>9.1639857755670601E-2</v>
      </c>
      <c r="BS37" s="2">
        <v>9.4829983114156233E-2</v>
      </c>
      <c r="BT37" s="2">
        <v>9.7409319566016742E-2</v>
      </c>
      <c r="BU37" s="2">
        <v>0.10014243212994133</v>
      </c>
      <c r="BV37" s="2">
        <v>0.10260282078876365</v>
      </c>
      <c r="BW37" s="2">
        <v>0.10477696889165665</v>
      </c>
      <c r="BX37" s="2">
        <v>0.1074917151938261</v>
      </c>
      <c r="BY37" s="2">
        <v>0.10914620397102009</v>
      </c>
      <c r="BZ37" s="2">
        <v>0.1113341256743688</v>
      </c>
      <c r="CA37" s="2">
        <v>0.11342344313003287</v>
      </c>
      <c r="CB37" s="2">
        <v>0.11563473430069258</v>
      </c>
      <c r="CC37" s="2">
        <v>0.11793379430872558</v>
      </c>
      <c r="CD37" s="2">
        <v>0.12032046832117584</v>
      </c>
      <c r="CE37" s="2">
        <v>0.1232163186885825</v>
      </c>
      <c r="CF37" s="2">
        <v>0.12555645959360093</v>
      </c>
      <c r="CG37" s="2">
        <v>0.12884089095062662</v>
      </c>
      <c r="CH37" s="2">
        <v>0.13238637342498266</v>
      </c>
      <c r="CI37" s="2">
        <v>0.13613306714640275</v>
      </c>
      <c r="CK37" t="s">
        <v>4</v>
      </c>
      <c r="CL37" s="2">
        <v>5.6391016563544477E-2</v>
      </c>
      <c r="CM37" s="2">
        <v>5.9592717812710881E-2</v>
      </c>
      <c r="CN37" s="2">
        <v>6.2945966275235743E-2</v>
      </c>
      <c r="CO37" s="2">
        <v>6.6026762566256031E-2</v>
      </c>
      <c r="CP37" s="2">
        <v>6.7569953712931174E-2</v>
      </c>
      <c r="CQ37" s="2">
        <v>7.0438046678763605E-2</v>
      </c>
      <c r="CR37" s="2">
        <v>8.0974372509383288E-2</v>
      </c>
      <c r="CS37" s="2">
        <v>8.5450522395720138E-2</v>
      </c>
      <c r="CT37" s="2">
        <v>8.9780910680044929E-2</v>
      </c>
      <c r="CU37" s="2">
        <v>9.4082925773809084E-2</v>
      </c>
      <c r="CV37" s="2">
        <v>9.8213026437938999E-2</v>
      </c>
      <c r="CW37" s="2">
        <v>0.10199052951862012</v>
      </c>
      <c r="CX37" s="2">
        <v>0.10591607034476984</v>
      </c>
      <c r="CY37" s="2">
        <v>0.10964740505288191</v>
      </c>
      <c r="CZ37" s="2">
        <v>0.11321825437698316</v>
      </c>
      <c r="DA37" s="2">
        <v>0.11717851471271828</v>
      </c>
      <c r="DB37" s="2">
        <v>0.12045506014946304</v>
      </c>
      <c r="DC37" s="2">
        <v>0.12413597940026241</v>
      </c>
      <c r="DD37" s="2">
        <v>0.12779887482472313</v>
      </c>
      <c r="DE37" s="2">
        <v>0.1315940478661729</v>
      </c>
      <c r="DF37" s="2">
        <v>0.1355008324780605</v>
      </c>
      <c r="DG37" s="2">
        <v>0.13952381427521646</v>
      </c>
      <c r="DH37" s="2">
        <v>0.14407966439503539</v>
      </c>
      <c r="DI37" s="2">
        <v>0.14838988934951752</v>
      </c>
      <c r="DJ37" s="2">
        <v>0.15344493660293512</v>
      </c>
      <c r="DK37" s="2">
        <v>0.15880253285304063</v>
      </c>
      <c r="DL37" s="2">
        <v>0.16441960804000794</v>
      </c>
      <c r="DN37" t="s">
        <v>4</v>
      </c>
      <c r="DO37" s="2">
        <v>5.6391016563544477E-2</v>
      </c>
      <c r="DP37" s="2">
        <v>5.9592717812710881E-2</v>
      </c>
      <c r="DQ37" s="2">
        <v>6.2945966275235743E-2</v>
      </c>
      <c r="DR37" s="2">
        <v>6.6026762566256031E-2</v>
      </c>
      <c r="DS37" s="2">
        <v>6.7687556889901856E-2</v>
      </c>
      <c r="DT37" s="2">
        <v>7.0795402752504635E-2</v>
      </c>
      <c r="DU37" s="2">
        <v>8.1983249506055206E-2</v>
      </c>
      <c r="DV37" s="2">
        <v>8.7380045612451704E-2</v>
      </c>
      <c r="DW37" s="2">
        <v>9.2896325761738702E-2</v>
      </c>
      <c r="DX37" s="2">
        <v>9.856628053872879E-2</v>
      </c>
      <c r="DY37" s="2">
        <v>0.10440977928894714</v>
      </c>
      <c r="DZ37" s="2">
        <v>0.1103583459365244</v>
      </c>
      <c r="EA37" s="2">
        <v>0.11643714962682496</v>
      </c>
      <c r="EB37" s="2">
        <v>0.12246433690571558</v>
      </c>
      <c r="EC37" s="2">
        <v>0.12855727197658867</v>
      </c>
      <c r="ED37" s="2">
        <v>0.13475337557636993</v>
      </c>
      <c r="EE37" s="2">
        <v>0.14095563440272549</v>
      </c>
      <c r="EF37" s="2">
        <v>0.14730558359787049</v>
      </c>
      <c r="EG37" s="2">
        <v>0.1537801607840221</v>
      </c>
      <c r="EH37" s="2">
        <v>0.16038733276009953</v>
      </c>
      <c r="EI37" s="2">
        <v>0.16713600472918574</v>
      </c>
      <c r="EJ37" s="2">
        <v>0.17403266519656158</v>
      </c>
      <c r="EK37" s="2">
        <v>0.18148404769085008</v>
      </c>
      <c r="EL37" s="2">
        <v>0.18923954602982127</v>
      </c>
      <c r="EM37" s="2">
        <v>0.19733760262590408</v>
      </c>
      <c r="EN37" s="2">
        <v>0.20579185937529804</v>
      </c>
      <c r="EO37" s="2">
        <v>0.21459449835917285</v>
      </c>
    </row>
    <row r="38" spans="1:145" hidden="1">
      <c r="A38" s="93"/>
      <c r="AD38" s="157"/>
      <c r="AE38" t="s">
        <v>4</v>
      </c>
      <c r="AF38" s="2">
        <v>5.6391016563544477E-2</v>
      </c>
      <c r="AG38" s="2">
        <v>5.9592717812710881E-2</v>
      </c>
      <c r="AH38" s="2">
        <v>6.2945966275235743E-2</v>
      </c>
      <c r="AI38" s="2">
        <v>6.6026762566256031E-2</v>
      </c>
      <c r="AJ38" s="2">
        <v>6.7462885413021909E-2</v>
      </c>
      <c r="AK38" s="2">
        <v>7.0133314661807139E-2</v>
      </c>
      <c r="AL38" s="2">
        <v>8.0173744859463728E-2</v>
      </c>
      <c r="AM38" s="2">
        <v>8.4009846626078369E-2</v>
      </c>
      <c r="AN38" s="2">
        <v>8.7578326231886106E-2</v>
      </c>
      <c r="AO38" s="2">
        <v>9.0779353179497119E-2</v>
      </c>
      <c r="AP38" s="2">
        <v>9.3472701445705603E-2</v>
      </c>
      <c r="AQ38" s="2">
        <v>9.5465874162725187E-2</v>
      </c>
      <c r="AR38" s="2">
        <v>9.7515169706948179E-2</v>
      </c>
      <c r="AS38" s="2">
        <v>9.9156809918723388E-2</v>
      </c>
      <c r="AT38" s="2">
        <v>0.10035994990718476</v>
      </c>
      <c r="AU38" s="2">
        <v>0.10217114089223736</v>
      </c>
      <c r="AV38" s="2">
        <v>0.10260126347724109</v>
      </c>
      <c r="AW38" s="2">
        <v>0.10374989841271023</v>
      </c>
      <c r="AX38" s="2">
        <v>0.10482164459435583</v>
      </c>
      <c r="AY38" s="2">
        <v>0.10611928720514524</v>
      </c>
      <c r="AZ38" s="2">
        <v>0.10759346180566448</v>
      </c>
      <c r="BA38" s="2">
        <v>0.1092641364141666</v>
      </c>
      <c r="BB38" s="2">
        <v>0.11156468182782546</v>
      </c>
      <c r="BC38" s="2">
        <v>0.11325739916955063</v>
      </c>
      <c r="BD38" s="2">
        <v>0.1161682107537194</v>
      </c>
      <c r="BE38" s="2">
        <v>0.11944847054564789</v>
      </c>
      <c r="BF38" s="2">
        <v>0.12306643465067102</v>
      </c>
      <c r="BH38" t="s">
        <v>5</v>
      </c>
      <c r="BI38" s="2">
        <v>0.25187483371621888</v>
      </c>
      <c r="BJ38" s="2">
        <v>0.25976774552831311</v>
      </c>
      <c r="BK38" s="2">
        <v>0.26653490840223582</v>
      </c>
      <c r="BL38" s="2">
        <v>0.27283214461519917</v>
      </c>
      <c r="BM38" s="2">
        <v>0.27808481304481908</v>
      </c>
      <c r="BN38" s="2">
        <v>0.28228903950485207</v>
      </c>
      <c r="BO38" s="2">
        <v>0.28542372005041089</v>
      </c>
      <c r="BP38" s="2">
        <v>0.28733397958915025</v>
      </c>
      <c r="BQ38" s="2">
        <v>0.28821606346390966</v>
      </c>
      <c r="BR38" s="2">
        <v>0.28809927780996547</v>
      </c>
      <c r="BS38" s="2">
        <v>0.28678287847385714</v>
      </c>
      <c r="BT38" s="2">
        <v>0.28452357940906553</v>
      </c>
      <c r="BU38" s="2">
        <v>0.28188750400216467</v>
      </c>
      <c r="BV38" s="2">
        <v>0.27910595426339702</v>
      </c>
      <c r="BW38" s="2">
        <v>0.27589549737614044</v>
      </c>
      <c r="BX38" s="2">
        <v>0.27267128294417498</v>
      </c>
      <c r="BY38" s="2">
        <v>0.26953550814458488</v>
      </c>
      <c r="BZ38" s="2">
        <v>0.26600442341535907</v>
      </c>
      <c r="CA38" s="2">
        <v>0.26235970372878736</v>
      </c>
      <c r="CB38" s="2">
        <v>0.25878867423187391</v>
      </c>
      <c r="CC38" s="2">
        <v>0.25462569179810202</v>
      </c>
      <c r="CD38" s="2">
        <v>0.25206698406735778</v>
      </c>
      <c r="CE38" s="2">
        <v>0.24879538060708289</v>
      </c>
      <c r="CF38" s="2">
        <v>0.2456114672941056</v>
      </c>
      <c r="CG38" s="2">
        <v>0.24262539946358505</v>
      </c>
      <c r="CH38" s="2">
        <v>0.24033244344168062</v>
      </c>
      <c r="CI38" s="2">
        <v>0.23838079269946655</v>
      </c>
      <c r="CK38" t="s">
        <v>5</v>
      </c>
      <c r="CL38" s="2">
        <v>0.25187483371621888</v>
      </c>
      <c r="CM38" s="2">
        <v>0.25976774552831311</v>
      </c>
      <c r="CN38" s="2">
        <v>0.26653490840223582</v>
      </c>
      <c r="CO38" s="2">
        <v>0.27283214461519917</v>
      </c>
      <c r="CP38" s="2">
        <v>0.27843109687983419</v>
      </c>
      <c r="CQ38" s="2">
        <v>0.28333544893068219</v>
      </c>
      <c r="CR38" s="2">
        <v>0.28752650964250187</v>
      </c>
      <c r="CS38" s="2">
        <v>0.29084469734575008</v>
      </c>
      <c r="CT38" s="2">
        <v>0.29350286031289596</v>
      </c>
      <c r="CU38" s="2">
        <v>0.29553078631460078</v>
      </c>
      <c r="CV38" s="2">
        <v>0.29679420075123752</v>
      </c>
      <c r="CW38" s="2">
        <v>0.29751050173609211</v>
      </c>
      <c r="CX38" s="2">
        <v>0.29786687888457092</v>
      </c>
      <c r="CY38" s="2">
        <v>0.29814350138700713</v>
      </c>
      <c r="CZ38" s="2">
        <v>0.29812125355719332</v>
      </c>
      <c r="DA38" s="2">
        <v>0.29809920190486305</v>
      </c>
      <c r="DB38" s="2">
        <v>0.2981630702806668</v>
      </c>
      <c r="DC38" s="2">
        <v>0.29786434407325124</v>
      </c>
      <c r="DD38" s="2">
        <v>0.297510349777447</v>
      </c>
      <c r="DE38" s="2">
        <v>0.29723434602985366</v>
      </c>
      <c r="DF38" s="2">
        <v>0.29655476738704711</v>
      </c>
      <c r="DG38" s="2">
        <v>0.29699095393892255</v>
      </c>
      <c r="DH38" s="2">
        <v>0.29677871979538684</v>
      </c>
      <c r="DI38" s="2">
        <v>0.29661527974510954</v>
      </c>
      <c r="DJ38" s="2">
        <v>0.29655971598130171</v>
      </c>
      <c r="DK38" s="2">
        <v>0.29691290103320006</v>
      </c>
      <c r="DL38" s="2">
        <v>0.29740440833291953</v>
      </c>
      <c r="DN38" t="s">
        <v>5</v>
      </c>
      <c r="DO38" s="2">
        <v>0.25187483371621888</v>
      </c>
      <c r="DP38" s="2">
        <v>0.25976774552831311</v>
      </c>
      <c r="DQ38" s="2">
        <v>0.26653490840223582</v>
      </c>
      <c r="DR38" s="2">
        <v>0.27283214461519917</v>
      </c>
      <c r="DS38" s="2">
        <v>0.27888689746656975</v>
      </c>
      <c r="DT38" s="2">
        <v>0.28468940867223408</v>
      </c>
      <c r="DU38" s="2">
        <v>0.29021175367075058</v>
      </c>
      <c r="DV38" s="2">
        <v>0.29527719841480421</v>
      </c>
      <c r="DW38" s="2">
        <v>0.30012934859930102</v>
      </c>
      <c r="DX38" s="2">
        <v>0.30478153171583566</v>
      </c>
      <c r="DY38" s="2">
        <v>0.30917453398859163</v>
      </c>
      <c r="DZ38" s="2">
        <v>0.31356671374858969</v>
      </c>
      <c r="EA38" s="2">
        <v>0.31767607014611143</v>
      </c>
      <c r="EB38" s="2">
        <v>0.32185057838354059</v>
      </c>
      <c r="EC38" s="2">
        <v>0.32595483277464488</v>
      </c>
      <c r="ED38" s="2">
        <v>0.33013537192592995</v>
      </c>
      <c r="EE38" s="2">
        <v>0.33445372780591909</v>
      </c>
      <c r="EF38" s="2">
        <v>0.33850667345350699</v>
      </c>
      <c r="EG38" s="2">
        <v>0.34264521450250163</v>
      </c>
      <c r="EH38" s="2">
        <v>0.34691564225773969</v>
      </c>
      <c r="EI38" s="2">
        <v>0.35111020618536581</v>
      </c>
      <c r="EJ38" s="2">
        <v>0.3557607225070395</v>
      </c>
      <c r="EK38" s="2">
        <v>0.35992428706535495</v>
      </c>
      <c r="EL38" s="2">
        <v>0.36411516714034015</v>
      </c>
      <c r="EM38" s="2">
        <v>0.36833340436834056</v>
      </c>
      <c r="EN38" s="2">
        <v>0.3726143678617978</v>
      </c>
      <c r="EO38" s="2">
        <v>0.37691705857197866</v>
      </c>
    </row>
    <row r="39" spans="1:145" hidden="1">
      <c r="A39" s="93"/>
      <c r="AD39" s="157"/>
      <c r="AE39" t="s">
        <v>5</v>
      </c>
      <c r="AF39" s="2">
        <v>0.25187483371621888</v>
      </c>
      <c r="AG39" s="2">
        <v>0.25976774552831311</v>
      </c>
      <c r="AH39" s="2">
        <v>0.26653490840223582</v>
      </c>
      <c r="AI39" s="2">
        <v>0.27283214461519917</v>
      </c>
      <c r="AJ39" s="2">
        <v>0.27727346677868475</v>
      </c>
      <c r="AK39" s="2">
        <v>0.28016784322656391</v>
      </c>
      <c r="AL39" s="2">
        <v>0.28172238303649011</v>
      </c>
      <c r="AM39" s="2">
        <v>0.28196324272812867</v>
      </c>
      <c r="AN39" s="2">
        <v>0.2811681727649803</v>
      </c>
      <c r="AO39" s="2">
        <v>0.2794948131195677</v>
      </c>
      <c r="AP39" s="2">
        <v>0.2767938177662968</v>
      </c>
      <c r="AQ39" s="2">
        <v>0.27337813948237516</v>
      </c>
      <c r="AR39" s="2">
        <v>0.26963593674167119</v>
      </c>
      <c r="AS39" s="2">
        <v>0.26577910641161917</v>
      </c>
      <c r="AT39" s="2">
        <v>0.26151087386694949</v>
      </c>
      <c r="AU39" s="2">
        <v>0.25730060909186575</v>
      </c>
      <c r="AV39" s="2">
        <v>0.25326720844610956</v>
      </c>
      <c r="AW39" s="2">
        <v>0.24892715007762078</v>
      </c>
      <c r="AX39" s="2">
        <v>0.24455676215480054</v>
      </c>
      <c r="AY39" s="2">
        <v>0.24039026587972315</v>
      </c>
      <c r="AZ39" s="2">
        <v>0.23571435168006</v>
      </c>
      <c r="BA39" s="2">
        <v>0.23293132890479967</v>
      </c>
      <c r="BB39" s="2">
        <v>0.22956210483047795</v>
      </c>
      <c r="BC39" s="2">
        <v>0.226493617862809</v>
      </c>
      <c r="BD39" s="2">
        <v>0.22385250268772486</v>
      </c>
      <c r="BE39" s="2">
        <v>0.22213400245693762</v>
      </c>
      <c r="BF39" s="2">
        <v>0.22095059318511262</v>
      </c>
      <c r="BH39" t="s">
        <v>6</v>
      </c>
      <c r="BI39" s="2">
        <v>2.4154019253478363</v>
      </c>
      <c r="BJ39" s="2">
        <v>2.4387241076897568</v>
      </c>
      <c r="BK39" s="2">
        <v>2.4729628076468613</v>
      </c>
      <c r="BL39" s="2">
        <v>2.5571908769483218</v>
      </c>
      <c r="BM39" s="2">
        <v>2.6472182043812786</v>
      </c>
      <c r="BN39" s="2">
        <v>2.7280789733959843</v>
      </c>
      <c r="BO39" s="2">
        <v>2.8089063502080749</v>
      </c>
      <c r="BP39" s="2">
        <v>2.8618252831237747</v>
      </c>
      <c r="BQ39" s="2">
        <v>2.9084214045392063</v>
      </c>
      <c r="BR39" s="2">
        <v>2.9434260570471524</v>
      </c>
      <c r="BS39" s="2">
        <v>2.9751246573214964</v>
      </c>
      <c r="BT39" s="2">
        <v>2.9869947765968097</v>
      </c>
      <c r="BU39" s="2">
        <v>3.0096327300079775</v>
      </c>
      <c r="BV39" s="2">
        <v>3.0358011197869286</v>
      </c>
      <c r="BW39" s="2">
        <v>3.0633462475295468</v>
      </c>
      <c r="BX39" s="2">
        <v>3.088142548477137</v>
      </c>
      <c r="BY39" s="2">
        <v>3.1162216606908566</v>
      </c>
      <c r="BZ39" s="2">
        <v>3.1380998207846198</v>
      </c>
      <c r="CA39" s="2">
        <v>3.1584466187464355</v>
      </c>
      <c r="CB39" s="2">
        <v>3.1789979776211923</v>
      </c>
      <c r="CC39" s="2">
        <v>3.2014403125984012</v>
      </c>
      <c r="CD39" s="2">
        <v>3.2147218551144925</v>
      </c>
      <c r="CE39" s="2">
        <v>3.227995496842349</v>
      </c>
      <c r="CF39" s="2">
        <v>3.2432366516524107</v>
      </c>
      <c r="CG39" s="2">
        <v>3.2574404359254925</v>
      </c>
      <c r="CH39" s="2">
        <v>3.2760528546303922</v>
      </c>
      <c r="CI39" s="2">
        <v>3.2894792589381074</v>
      </c>
      <c r="CK39" t="s">
        <v>6</v>
      </c>
      <c r="CL39" s="2">
        <v>2.4154019253478363</v>
      </c>
      <c r="CM39" s="2">
        <v>2.4387241076897568</v>
      </c>
      <c r="CN39" s="2">
        <v>2.4729628076468613</v>
      </c>
      <c r="CO39" s="2">
        <v>2.5571908769483218</v>
      </c>
      <c r="CP39" s="2">
        <v>2.6515396195835916</v>
      </c>
      <c r="CQ39" s="2">
        <v>2.7418206153056652</v>
      </c>
      <c r="CR39" s="2">
        <v>2.8368046625319243</v>
      </c>
      <c r="CS39" s="2">
        <v>2.9110131397152532</v>
      </c>
      <c r="CT39" s="2">
        <v>2.9848641607617479</v>
      </c>
      <c r="CU39" s="2">
        <v>3.0540538914414395</v>
      </c>
      <c r="CV39" s="2">
        <v>3.1253892270170023</v>
      </c>
      <c r="CW39" s="2">
        <v>3.1862657919281525</v>
      </c>
      <c r="CX39" s="2">
        <v>3.2562426911772442</v>
      </c>
      <c r="CY39" s="2">
        <v>3.3291119386954806</v>
      </c>
      <c r="CZ39" s="2">
        <v>3.403984854083554</v>
      </c>
      <c r="DA39" s="2">
        <v>3.4772065418841529</v>
      </c>
      <c r="DB39" s="2">
        <v>3.5535052101042659</v>
      </c>
      <c r="DC39" s="2">
        <v>3.6241255820266458</v>
      </c>
      <c r="DD39" s="2">
        <v>3.6931544534587406</v>
      </c>
      <c r="DE39" s="2">
        <v>3.7623253513664219</v>
      </c>
      <c r="DF39" s="2">
        <v>3.8322368081268388</v>
      </c>
      <c r="DG39" s="2">
        <v>3.8952897669683306</v>
      </c>
      <c r="DH39" s="2">
        <v>3.9575824075042165</v>
      </c>
      <c r="DI39" s="2">
        <v>4.021839533255104</v>
      </c>
      <c r="DJ39" s="2">
        <v>4.0842004616821859</v>
      </c>
      <c r="DK39" s="2">
        <v>4.147912623806624</v>
      </c>
      <c r="DL39" s="2">
        <v>4.2057168103968783</v>
      </c>
      <c r="DN39" t="s">
        <v>6</v>
      </c>
      <c r="DO39" s="2">
        <v>2.4154019253478363</v>
      </c>
      <c r="DP39" s="2">
        <v>2.4387241076897568</v>
      </c>
      <c r="DQ39" s="2">
        <v>2.4729628076468613</v>
      </c>
      <c r="DR39" s="2">
        <v>2.5571908769483218</v>
      </c>
      <c r="DS39" s="2">
        <v>2.6578267193548668</v>
      </c>
      <c r="DT39" s="2">
        <v>2.7587867313536778</v>
      </c>
      <c r="DU39" s="2">
        <v>2.8706892106450592</v>
      </c>
      <c r="DV39" s="2">
        <v>2.9698432658617713</v>
      </c>
      <c r="DW39" s="2">
        <v>3.0749564911629408</v>
      </c>
      <c r="DX39" s="2">
        <v>3.1826026951276321</v>
      </c>
      <c r="DY39" s="2">
        <v>3.2976519053309672</v>
      </c>
      <c r="DZ39" s="2">
        <v>3.4125536767044218</v>
      </c>
      <c r="EA39" s="2">
        <v>3.5339912254189922</v>
      </c>
      <c r="EB39" s="2">
        <v>3.6570416273294595</v>
      </c>
      <c r="EC39" s="2">
        <v>3.7821565556486072</v>
      </c>
      <c r="ED39" s="2">
        <v>3.906143381514473</v>
      </c>
      <c r="EE39" s="2">
        <v>4.0322633811648414</v>
      </c>
      <c r="EF39" s="2">
        <v>4.152517153724637</v>
      </c>
      <c r="EG39" s="2">
        <v>4.2703732238590888</v>
      </c>
      <c r="EH39" s="2">
        <v>4.3874290729924725</v>
      </c>
      <c r="EI39" s="2">
        <v>4.5029316405558353</v>
      </c>
      <c r="EJ39" s="2">
        <v>4.6132209872218297</v>
      </c>
      <c r="EK39" s="2">
        <v>4.7211261408217506</v>
      </c>
      <c r="EL39" s="2">
        <v>4.8296997748561719</v>
      </c>
      <c r="EM39" s="2">
        <v>4.9342786493804001</v>
      </c>
      <c r="EN39" s="2">
        <v>5.0362275809064032</v>
      </c>
      <c r="EO39" s="2">
        <v>5.1301737017135425</v>
      </c>
    </row>
    <row r="40" spans="1:145" hidden="1">
      <c r="A40" s="93"/>
      <c r="AD40" s="157"/>
      <c r="AE40" t="s">
        <v>6</v>
      </c>
      <c r="AF40" s="2">
        <v>2.4154019253478363</v>
      </c>
      <c r="AG40" s="2">
        <v>2.4387241076897568</v>
      </c>
      <c r="AH40" s="2">
        <v>2.4729628076468613</v>
      </c>
      <c r="AI40" s="2">
        <v>2.5571908769483218</v>
      </c>
      <c r="AJ40" s="2">
        <v>2.6372699761464671</v>
      </c>
      <c r="AK40" s="2">
        <v>2.7011348186100976</v>
      </c>
      <c r="AL40" s="2">
        <v>2.761897761466594</v>
      </c>
      <c r="AM40" s="2">
        <v>2.7913010778729981</v>
      </c>
      <c r="AN40" s="2">
        <v>2.8150296726638291</v>
      </c>
      <c r="AO40" s="2">
        <v>2.828924599660728</v>
      </c>
      <c r="AP40" s="2">
        <v>2.8437160634434253</v>
      </c>
      <c r="AQ40" s="2">
        <v>2.8420938125738266</v>
      </c>
      <c r="AR40" s="2">
        <v>2.8537598758133238</v>
      </c>
      <c r="AS40" s="2">
        <v>2.8710634297027271</v>
      </c>
      <c r="AT40" s="2">
        <v>2.8915460202123864</v>
      </c>
      <c r="AU40" s="2">
        <v>2.9111561189797861</v>
      </c>
      <c r="AV40" s="2">
        <v>2.9363147570437627</v>
      </c>
      <c r="AW40" s="2">
        <v>2.9574515882766441</v>
      </c>
      <c r="AX40" s="2">
        <v>2.9794943796832198</v>
      </c>
      <c r="AY40" s="2">
        <v>3.0044021250178088</v>
      </c>
      <c r="AZ40" s="2">
        <v>3.0342543147660943</v>
      </c>
      <c r="BA40" s="2">
        <v>3.0575768290947383</v>
      </c>
      <c r="BB40" s="2">
        <v>3.0840095002349104</v>
      </c>
      <c r="BC40" s="2">
        <v>3.1160439024591793</v>
      </c>
      <c r="BD40" s="2">
        <v>3.1509476590551784</v>
      </c>
      <c r="BE40" s="2">
        <v>3.193509746834049</v>
      </c>
      <c r="BF40" s="2">
        <v>3.2353194652063264</v>
      </c>
      <c r="BH40" t="s">
        <v>7</v>
      </c>
      <c r="BI40" s="2">
        <v>0.84439065587907836</v>
      </c>
      <c r="BJ40" s="2">
        <v>0.91017483459367954</v>
      </c>
      <c r="BK40" s="2">
        <v>0.95829477805197583</v>
      </c>
      <c r="BL40" s="2">
        <v>1.0465757942548959</v>
      </c>
      <c r="BM40" s="2">
        <v>1.1383274594520718</v>
      </c>
      <c r="BN40" s="2">
        <v>1.2272561429158719</v>
      </c>
      <c r="BO40" s="2">
        <v>1.313240753528677</v>
      </c>
      <c r="BP40" s="2">
        <v>1.3909175073113695</v>
      </c>
      <c r="BQ40" s="2">
        <v>1.4651667079900852</v>
      </c>
      <c r="BR40" s="2">
        <v>1.5363475201761914</v>
      </c>
      <c r="BS40" s="2">
        <v>1.6038987985529396</v>
      </c>
      <c r="BT40" s="2">
        <v>1.663371780120612</v>
      </c>
      <c r="BU40" s="2">
        <v>1.7281797109944308</v>
      </c>
      <c r="BV40" s="2">
        <v>1.7966852060761811</v>
      </c>
      <c r="BW40" s="2">
        <v>1.8679088927496506</v>
      </c>
      <c r="BX40" s="2">
        <v>1.9422004320755226</v>
      </c>
      <c r="BY40" s="2">
        <v>2.0186798644281971</v>
      </c>
      <c r="BZ40" s="2">
        <v>2.0980105334195236</v>
      </c>
      <c r="CA40" s="2">
        <v>2.1781171541923712</v>
      </c>
      <c r="CB40" s="2">
        <v>2.2574843542251157</v>
      </c>
      <c r="CC40" s="2">
        <v>2.3379056417376076</v>
      </c>
      <c r="CD40" s="2">
        <v>2.41679662292103</v>
      </c>
      <c r="CE40" s="2">
        <v>2.4966503682758452</v>
      </c>
      <c r="CF40" s="2">
        <v>2.5782186073729827</v>
      </c>
      <c r="CG40" s="2">
        <v>2.6589961016943642</v>
      </c>
      <c r="CH40" s="2">
        <v>2.738488235139529</v>
      </c>
      <c r="CI40" s="2">
        <v>2.8156358064253202</v>
      </c>
      <c r="CK40" t="s">
        <v>7</v>
      </c>
      <c r="CL40" s="2">
        <v>0.84439065587907836</v>
      </c>
      <c r="CM40" s="2">
        <v>0.91017483459367954</v>
      </c>
      <c r="CN40" s="2">
        <v>0.95829477805197583</v>
      </c>
      <c r="CO40" s="2">
        <v>1.0465757942548959</v>
      </c>
      <c r="CP40" s="2">
        <v>1.1410969075206765</v>
      </c>
      <c r="CQ40" s="2">
        <v>1.2360493449615935</v>
      </c>
      <c r="CR40" s="2">
        <v>1.3317328458165518</v>
      </c>
      <c r="CS40" s="2">
        <v>1.4230986380922266</v>
      </c>
      <c r="CT40" s="2">
        <v>1.5154550025524147</v>
      </c>
      <c r="CU40" s="2">
        <v>1.6094083907756112</v>
      </c>
      <c r="CV40" s="2">
        <v>1.7047890607046625</v>
      </c>
      <c r="CW40" s="2">
        <v>1.7976965794548607</v>
      </c>
      <c r="CX40" s="2">
        <v>1.8971914056996373</v>
      </c>
      <c r="CY40" s="2">
        <v>2.0016263279615227</v>
      </c>
      <c r="CZ40" s="2">
        <v>2.1102003003908254</v>
      </c>
      <c r="DA40" s="2">
        <v>2.2230891444278167</v>
      </c>
      <c r="DB40" s="2">
        <v>2.3395083259732443</v>
      </c>
      <c r="DC40" s="2">
        <v>2.4603550629320363</v>
      </c>
      <c r="DD40" s="2">
        <v>2.5834098040232663</v>
      </c>
      <c r="DE40" s="2">
        <v>2.7075080272355807</v>
      </c>
      <c r="DF40" s="2">
        <v>2.8337401792227639</v>
      </c>
      <c r="DG40" s="2">
        <v>2.9599136954149916</v>
      </c>
      <c r="DH40" s="2">
        <v>3.0880213810134371</v>
      </c>
      <c r="DI40" s="2">
        <v>3.2197409079587027</v>
      </c>
      <c r="DJ40" s="2">
        <v>3.351489320899173</v>
      </c>
      <c r="DK40" s="2">
        <v>3.482522369246456</v>
      </c>
      <c r="DL40" s="2">
        <v>3.6111069226547885</v>
      </c>
      <c r="DN40" t="s">
        <v>7</v>
      </c>
      <c r="DO40" s="2">
        <v>0.84439065587907836</v>
      </c>
      <c r="DP40" s="2">
        <v>0.91017483459367954</v>
      </c>
      <c r="DQ40" s="2">
        <v>0.95829477805197583</v>
      </c>
      <c r="DR40" s="2">
        <v>1.0465757942548959</v>
      </c>
      <c r="DS40" s="2">
        <v>1.14458520214752</v>
      </c>
      <c r="DT40" s="2">
        <v>1.2469062070767172</v>
      </c>
      <c r="DU40" s="2">
        <v>1.3541874992087735</v>
      </c>
      <c r="DV40" s="2">
        <v>1.4615775953306431</v>
      </c>
      <c r="DW40" s="2">
        <v>1.5747057711613504</v>
      </c>
      <c r="DX40" s="2">
        <v>1.6942723542273292</v>
      </c>
      <c r="DY40" s="2">
        <v>1.8203642542855543</v>
      </c>
      <c r="DZ40" s="2">
        <v>1.9501202881017043</v>
      </c>
      <c r="EA40" s="2">
        <v>2.0874803788712435</v>
      </c>
      <c r="EB40" s="2">
        <v>2.2308184894773722</v>
      </c>
      <c r="EC40" s="2">
        <v>2.3794862923274294</v>
      </c>
      <c r="ED40" s="2">
        <v>2.5334337809808507</v>
      </c>
      <c r="EE40" s="2">
        <v>2.691932918185977</v>
      </c>
      <c r="EF40" s="2">
        <v>2.8560856296680348</v>
      </c>
      <c r="EG40" s="2">
        <v>3.0235063782536287</v>
      </c>
      <c r="EH40" s="2">
        <v>3.1932996784500078</v>
      </c>
      <c r="EI40" s="2">
        <v>3.3656887473835599</v>
      </c>
      <c r="EJ40" s="2">
        <v>3.5389090174948854</v>
      </c>
      <c r="EK40" s="2">
        <v>3.7145679100297282</v>
      </c>
      <c r="EL40" s="2">
        <v>3.8949733384831844</v>
      </c>
      <c r="EM40" s="2">
        <v>4.0754226919663594</v>
      </c>
      <c r="EN40" s="2">
        <v>4.2550476155683024</v>
      </c>
      <c r="EO40" s="2">
        <v>4.4312100170915594</v>
      </c>
    </row>
    <row r="41" spans="1:145" hidden="1">
      <c r="A41" s="93"/>
      <c r="AD41" s="157"/>
      <c r="AE41" t="s">
        <v>7</v>
      </c>
      <c r="AF41" s="2">
        <v>0.84439065587907836</v>
      </c>
      <c r="AG41" s="2">
        <v>0.91017483459367954</v>
      </c>
      <c r="AH41" s="2">
        <v>0.95829477805197583</v>
      </c>
      <c r="AI41" s="2">
        <v>1.0465757942548959</v>
      </c>
      <c r="AJ41" s="2">
        <v>1.1313152571819358</v>
      </c>
      <c r="AK41" s="2">
        <v>1.2082455506013581</v>
      </c>
      <c r="AL41" s="2">
        <v>1.2789340665786098</v>
      </c>
      <c r="AM41" s="2">
        <v>1.339692163572723</v>
      </c>
      <c r="AN41" s="2">
        <v>1.3966769299474104</v>
      </c>
      <c r="AO41" s="2">
        <v>1.4514698892463751</v>
      </c>
      <c r="AP41" s="2">
        <v>1.5044909773212953</v>
      </c>
      <c r="AQ41" s="2">
        <v>1.5519106397717874</v>
      </c>
      <c r="AR41" s="2">
        <v>1.6054634508585373</v>
      </c>
      <c r="AS41" s="2">
        <v>1.6636018893983153</v>
      </c>
      <c r="AT41" s="2">
        <v>1.7254269043334589</v>
      </c>
      <c r="AU41" s="2">
        <v>1.7914834014863554</v>
      </c>
      <c r="AV41" s="2">
        <v>1.8610350009617511</v>
      </c>
      <c r="AW41" s="2">
        <v>1.934833382808526</v>
      </c>
      <c r="AX41" s="2">
        <v>2.0109853958421309</v>
      </c>
      <c r="AY41" s="2">
        <v>2.0881935495204882</v>
      </c>
      <c r="AZ41" s="2">
        <v>2.1686218045505128</v>
      </c>
      <c r="BA41" s="2">
        <v>2.2496089496277185</v>
      </c>
      <c r="BB41" s="2">
        <v>2.3338946978210795</v>
      </c>
      <c r="BC41" s="2">
        <v>2.4226693037883353</v>
      </c>
      <c r="BD41" s="2">
        <v>2.5137408378908521</v>
      </c>
      <c r="BE41" s="2">
        <v>2.6065157204999454</v>
      </c>
      <c r="BF41" s="2">
        <v>2.7009283727261466</v>
      </c>
      <c r="BH41" t="s">
        <v>8</v>
      </c>
      <c r="BI41" s="2">
        <v>36.056909250416304</v>
      </c>
      <c r="BJ41" s="2">
        <v>36.881567390350277</v>
      </c>
      <c r="BK41" s="2">
        <v>36.960107644290403</v>
      </c>
      <c r="BL41" s="2">
        <v>37.971893360958688</v>
      </c>
      <c r="BM41" s="2">
        <v>38.942929235189879</v>
      </c>
      <c r="BN41" s="2">
        <v>39.827731101750715</v>
      </c>
      <c r="BO41" s="2">
        <v>40.545835207434635</v>
      </c>
      <c r="BP41" s="2">
        <v>40.981976019261218</v>
      </c>
      <c r="BQ41" s="2">
        <v>41.264840227369064</v>
      </c>
      <c r="BR41" s="2">
        <v>41.346901656932054</v>
      </c>
      <c r="BS41" s="2">
        <v>41.254398536262102</v>
      </c>
      <c r="BT41" s="2">
        <v>41.015047210480056</v>
      </c>
      <c r="BU41" s="2">
        <v>40.794740955826036</v>
      </c>
      <c r="BV41" s="2">
        <v>40.566183221133841</v>
      </c>
      <c r="BW41" s="2">
        <v>40.269541155927705</v>
      </c>
      <c r="BX41" s="2">
        <v>39.955484664443368</v>
      </c>
      <c r="BY41" s="2">
        <v>39.675927887993815</v>
      </c>
      <c r="BZ41" s="2">
        <v>39.378890973833208</v>
      </c>
      <c r="CA41" s="2">
        <v>39.224879087142192</v>
      </c>
      <c r="CB41" s="2">
        <v>39.043690261704349</v>
      </c>
      <c r="CC41" s="2">
        <v>38.95101112315853</v>
      </c>
      <c r="CD41" s="2">
        <v>38.799564063897698</v>
      </c>
      <c r="CE41" s="2">
        <v>38.622631579310728</v>
      </c>
      <c r="CF41" s="2">
        <v>38.553233009580026</v>
      </c>
      <c r="CG41" s="2">
        <v>38.50194281202409</v>
      </c>
      <c r="CH41" s="2">
        <v>38.51140520236045</v>
      </c>
      <c r="CI41" s="2">
        <v>38.514970623840831</v>
      </c>
      <c r="CK41" t="s">
        <v>8</v>
      </c>
      <c r="CL41" s="2">
        <v>36.056909250416304</v>
      </c>
      <c r="CM41" s="2">
        <v>36.881567390350277</v>
      </c>
      <c r="CN41" s="2">
        <v>36.960107644290403</v>
      </c>
      <c r="CO41" s="2">
        <v>37.971893360958688</v>
      </c>
      <c r="CP41" s="2">
        <v>38.990091140164729</v>
      </c>
      <c r="CQ41" s="2">
        <v>39.977979864125011</v>
      </c>
      <c r="CR41" s="2">
        <v>40.862332756256656</v>
      </c>
      <c r="CS41" s="2">
        <v>41.534122433128225</v>
      </c>
      <c r="CT41" s="2">
        <v>42.119782212370573</v>
      </c>
      <c r="CU41" s="2">
        <v>42.589660283347087</v>
      </c>
      <c r="CV41" s="2">
        <v>42.967063346806007</v>
      </c>
      <c r="CW41" s="2">
        <v>43.273395623743873</v>
      </c>
      <c r="CX41" s="2">
        <v>43.616938910932589</v>
      </c>
      <c r="CY41" s="2">
        <v>43.956771803116183</v>
      </c>
      <c r="CZ41" s="2">
        <v>44.247879476131814</v>
      </c>
      <c r="DA41" s="2">
        <v>44.530899830667352</v>
      </c>
      <c r="DB41" s="2">
        <v>44.847774683172233</v>
      </c>
      <c r="DC41" s="2">
        <v>45.163317112038541</v>
      </c>
      <c r="DD41" s="2">
        <v>45.586846891733629</v>
      </c>
      <c r="DE41" s="2">
        <v>45.985175618268151</v>
      </c>
      <c r="DF41" s="2">
        <v>46.445136464698493</v>
      </c>
      <c r="DG41" s="2">
        <v>46.851654014657711</v>
      </c>
      <c r="DH41" s="2">
        <v>47.241681216250448</v>
      </c>
      <c r="DI41" s="2">
        <v>47.723929808083156</v>
      </c>
      <c r="DJ41" s="2">
        <v>48.210472362481873</v>
      </c>
      <c r="DK41" s="2">
        <v>48.727409206625424</v>
      </c>
      <c r="DL41" s="2">
        <v>49.21822874620689</v>
      </c>
      <c r="DN41" t="s">
        <v>8</v>
      </c>
      <c r="DO41" s="2">
        <v>36.056909250416304</v>
      </c>
      <c r="DP41" s="2">
        <v>36.881567390350277</v>
      </c>
      <c r="DQ41" s="2">
        <v>36.960107644290403</v>
      </c>
      <c r="DR41" s="2">
        <v>37.971893360958688</v>
      </c>
      <c r="DS41" s="2">
        <v>39.075155248084904</v>
      </c>
      <c r="DT41" s="2">
        <v>40.245214341890794</v>
      </c>
      <c r="DU41" s="2">
        <v>41.419649550776924</v>
      </c>
      <c r="DV41" s="2">
        <v>42.498111459929717</v>
      </c>
      <c r="DW41" s="2">
        <v>43.6008039375916</v>
      </c>
      <c r="DX41" s="2">
        <v>44.726839889936343</v>
      </c>
      <c r="DY41" s="2">
        <v>45.891684323751107</v>
      </c>
      <c r="DZ41" s="2">
        <v>47.104527816400164</v>
      </c>
      <c r="EA41" s="2">
        <v>48.37019186879234</v>
      </c>
      <c r="EB41" s="2">
        <v>49.625616247436653</v>
      </c>
      <c r="EC41" s="2">
        <v>50.84933749345516</v>
      </c>
      <c r="ED41" s="2">
        <v>52.064504917179733</v>
      </c>
      <c r="EE41" s="2">
        <v>53.296409250906976</v>
      </c>
      <c r="EF41" s="2">
        <v>54.535469658907111</v>
      </c>
      <c r="EG41" s="2">
        <v>55.810721954673042</v>
      </c>
      <c r="EH41" s="2">
        <v>57.045234906885803</v>
      </c>
      <c r="EI41" s="2">
        <v>58.280697349642644</v>
      </c>
      <c r="EJ41" s="2">
        <v>59.451500868614289</v>
      </c>
      <c r="EK41" s="2">
        <v>60.598350942339955</v>
      </c>
      <c r="EL41" s="2">
        <v>61.789590807922067</v>
      </c>
      <c r="EM41" s="2">
        <v>62.939045420385661</v>
      </c>
      <c r="EN41" s="2">
        <v>64.052561464861313</v>
      </c>
      <c r="EO41" s="2">
        <v>65.082427609581174</v>
      </c>
    </row>
    <row r="42" spans="1:145" hidden="1">
      <c r="A42" s="93"/>
      <c r="AD42" s="157"/>
      <c r="AE42" t="s">
        <v>8</v>
      </c>
      <c r="AF42" s="2">
        <v>36.056909250416304</v>
      </c>
      <c r="AG42" s="2">
        <v>36.881567390350277</v>
      </c>
      <c r="AH42" s="2">
        <v>36.964676043318001</v>
      </c>
      <c r="AI42" s="2">
        <v>37.985855376383981</v>
      </c>
      <c r="AJ42" s="2">
        <v>38.957978225678907</v>
      </c>
      <c r="AK42" s="2">
        <v>39.850371028434829</v>
      </c>
      <c r="AL42" s="2">
        <v>40.589239682627266</v>
      </c>
      <c r="AM42" s="2">
        <v>41.07230959357036</v>
      </c>
      <c r="AN42" s="2">
        <v>41.432871519132789</v>
      </c>
      <c r="AO42" s="2">
        <v>41.52291254333776</v>
      </c>
      <c r="AP42" s="2">
        <v>41.409508326467375</v>
      </c>
      <c r="AQ42" s="2">
        <v>41.150305435387139</v>
      </c>
      <c r="AR42" s="2">
        <v>40.880087684166476</v>
      </c>
      <c r="AS42" s="2">
        <v>40.579489405578805</v>
      </c>
      <c r="AT42" s="2">
        <v>40.194695836798424</v>
      </c>
      <c r="AU42" s="2">
        <v>39.785122908249768</v>
      </c>
      <c r="AV42" s="2">
        <v>39.40580606244184</v>
      </c>
      <c r="AW42" s="2">
        <v>39.038070646224924</v>
      </c>
      <c r="AX42" s="2">
        <v>38.850423424327488</v>
      </c>
      <c r="AY42" s="2">
        <v>38.670250899978029</v>
      </c>
      <c r="AZ42" s="2">
        <v>38.617294892866909</v>
      </c>
      <c r="BA42" s="2">
        <v>38.543480166065358</v>
      </c>
      <c r="BB42" s="2">
        <v>38.485257154954098</v>
      </c>
      <c r="BC42" s="2">
        <v>38.579603071846428</v>
      </c>
      <c r="BD42" s="2">
        <v>38.738796606392079</v>
      </c>
      <c r="BE42" s="2">
        <v>39.002552301007668</v>
      </c>
      <c r="BF42" s="2">
        <v>39.315596598721157</v>
      </c>
      <c r="BH42" t="s">
        <v>9</v>
      </c>
      <c r="BI42" s="2">
        <v>37.273215019975055</v>
      </c>
      <c r="BJ42" s="2">
        <v>37.880661708309887</v>
      </c>
      <c r="BK42" s="2">
        <v>37.915081789469347</v>
      </c>
      <c r="BL42" s="2">
        <v>38.550535881615318</v>
      </c>
      <c r="BM42" s="2">
        <v>39.077356974281159</v>
      </c>
      <c r="BN42" s="2">
        <v>39.465717506469495</v>
      </c>
      <c r="BO42" s="2">
        <v>39.720446287991763</v>
      </c>
      <c r="BP42" s="2">
        <v>39.686449387302353</v>
      </c>
      <c r="BQ42" s="2">
        <v>39.495029881374712</v>
      </c>
      <c r="BR42" s="2">
        <v>39.160605681564547</v>
      </c>
      <c r="BS42" s="2">
        <v>38.669225585028371</v>
      </c>
      <c r="BT42" s="2">
        <v>38.005754320650659</v>
      </c>
      <c r="BU42" s="2">
        <v>37.310657630221506</v>
      </c>
      <c r="BV42" s="2">
        <v>36.559038675011664</v>
      </c>
      <c r="BW42" s="2">
        <v>35.763696593680372</v>
      </c>
      <c r="BX42" s="2">
        <v>34.913059875586526</v>
      </c>
      <c r="BY42" s="2">
        <v>34.041229975884463</v>
      </c>
      <c r="BZ42" s="2">
        <v>33.162378526072089</v>
      </c>
      <c r="CA42" s="2">
        <v>32.229760304947831</v>
      </c>
      <c r="CB42" s="2">
        <v>31.350182227780703</v>
      </c>
      <c r="CC42" s="2">
        <v>30.498503487166083</v>
      </c>
      <c r="CD42" s="2">
        <v>29.58712597960189</v>
      </c>
      <c r="CE42" s="2">
        <v>28.889241583008914</v>
      </c>
      <c r="CF42" s="2">
        <v>28.160223398493969</v>
      </c>
      <c r="CG42" s="2">
        <v>27.461349532164892</v>
      </c>
      <c r="CH42" s="2">
        <v>26.879859685965716</v>
      </c>
      <c r="CI42" s="2">
        <v>26.316852916659617</v>
      </c>
      <c r="CK42" t="s">
        <v>9</v>
      </c>
      <c r="CL42" s="2">
        <v>37.273215019975055</v>
      </c>
      <c r="CM42" s="2">
        <v>37.880661708309887</v>
      </c>
      <c r="CN42" s="2">
        <v>37.915081789469347</v>
      </c>
      <c r="CO42" s="2">
        <v>38.550535881615318</v>
      </c>
      <c r="CP42" s="2">
        <v>39.108343759157833</v>
      </c>
      <c r="CQ42" s="2">
        <v>39.559089899976101</v>
      </c>
      <c r="CR42" s="2">
        <v>39.907051854866367</v>
      </c>
      <c r="CS42" s="2">
        <v>39.997030986458874</v>
      </c>
      <c r="CT42" s="2">
        <v>39.964835650170116</v>
      </c>
      <c r="CU42" s="2">
        <v>39.824051204488427</v>
      </c>
      <c r="CV42" s="2">
        <v>39.563743525480348</v>
      </c>
      <c r="CW42" s="2">
        <v>39.170788862065024</v>
      </c>
      <c r="CX42" s="2">
        <v>38.757965275347182</v>
      </c>
      <c r="CY42" s="2">
        <v>38.297104926238809</v>
      </c>
      <c r="CZ42" s="2">
        <v>37.799460322806233</v>
      </c>
      <c r="DA42" s="2">
        <v>37.255077802552222</v>
      </c>
      <c r="DB42" s="2">
        <v>36.691845592384446</v>
      </c>
      <c r="DC42" s="2">
        <v>36.126039424413001</v>
      </c>
      <c r="DD42" s="2">
        <v>35.515071349437605</v>
      </c>
      <c r="DE42" s="2">
        <v>34.94619130063348</v>
      </c>
      <c r="DF42" s="2">
        <v>34.398483362036906</v>
      </c>
      <c r="DG42" s="2">
        <v>33.801478256129634</v>
      </c>
      <c r="DH42" s="2">
        <v>33.380228154334546</v>
      </c>
      <c r="DI42" s="2">
        <v>32.938039127174243</v>
      </c>
      <c r="DJ42" s="2">
        <v>32.519357847519188</v>
      </c>
      <c r="DK42" s="2">
        <v>32.191906954139192</v>
      </c>
      <c r="DL42" s="2">
        <v>31.870780959972436</v>
      </c>
      <c r="DN42" t="s">
        <v>9</v>
      </c>
      <c r="DO42" s="2">
        <v>37.273215019975055</v>
      </c>
      <c r="DP42" s="2">
        <v>37.880661708309887</v>
      </c>
      <c r="DQ42" s="2">
        <v>37.915081789469347</v>
      </c>
      <c r="DR42" s="2">
        <v>38.550535881615318</v>
      </c>
      <c r="DS42" s="2">
        <v>39.201246283966007</v>
      </c>
      <c r="DT42" s="2">
        <v>39.832038626048799</v>
      </c>
      <c r="DU42" s="2">
        <v>40.441727170189921</v>
      </c>
      <c r="DV42" s="2">
        <v>40.871008262037449</v>
      </c>
      <c r="DW42" s="2">
        <v>41.264243950540425</v>
      </c>
      <c r="DX42" s="2">
        <v>41.628393424382047</v>
      </c>
      <c r="DY42" s="2">
        <v>41.957248677841051</v>
      </c>
      <c r="DZ42" s="2">
        <v>42.228061794694838</v>
      </c>
      <c r="EA42" s="2">
        <v>42.497547343823733</v>
      </c>
      <c r="EB42" s="2">
        <v>42.729442135886472</v>
      </c>
      <c r="EC42" s="2">
        <v>42.930229322538672</v>
      </c>
      <c r="ED42" s="2">
        <v>43.093366134379224</v>
      </c>
      <c r="EE42" s="2">
        <v>43.230109773994215</v>
      </c>
      <c r="EF42" s="2">
        <v>43.361132228343784</v>
      </c>
      <c r="EG42" s="2">
        <v>43.453723523402552</v>
      </c>
      <c r="EH42" s="2">
        <v>43.546751057222124</v>
      </c>
      <c r="EI42" s="2">
        <v>43.629701507566203</v>
      </c>
      <c r="EJ42" s="2">
        <v>43.670570046430782</v>
      </c>
      <c r="EK42" s="2">
        <v>43.78522574306519</v>
      </c>
      <c r="EL42" s="2">
        <v>43.880387295991177</v>
      </c>
      <c r="EM42" s="2">
        <v>43.96217690087115</v>
      </c>
      <c r="EN42" s="2">
        <v>44.061320458994643</v>
      </c>
      <c r="EO42" s="2">
        <v>44.121192862850336</v>
      </c>
    </row>
    <row r="43" spans="1:145" hidden="1">
      <c r="A43" s="93"/>
      <c r="AD43" s="157"/>
      <c r="AE43" t="s">
        <v>9</v>
      </c>
      <c r="AF43" s="2">
        <v>37.273215019975055</v>
      </c>
      <c r="AG43" s="2">
        <v>37.880661708309887</v>
      </c>
      <c r="AH43" s="2">
        <v>37.915081789469347</v>
      </c>
      <c r="AI43" s="2">
        <v>38.550535881615318</v>
      </c>
      <c r="AJ43" s="2">
        <v>38.984394245550831</v>
      </c>
      <c r="AK43" s="2">
        <v>39.239386410337708</v>
      </c>
      <c r="AL43" s="2">
        <v>39.353144635953349</v>
      </c>
      <c r="AM43" s="2">
        <v>39.193278975848735</v>
      </c>
      <c r="AN43" s="2">
        <v>38.902438250289265</v>
      </c>
      <c r="AO43" s="2">
        <v>38.508861198504093</v>
      </c>
      <c r="AP43" s="2">
        <v>38.007133839837785</v>
      </c>
      <c r="AQ43" s="2">
        <v>37.394791365417277</v>
      </c>
      <c r="AR43" s="2">
        <v>36.766042751037148</v>
      </c>
      <c r="AS43" s="2">
        <v>36.09691055384495</v>
      </c>
      <c r="AT43" s="2">
        <v>35.400888892406904</v>
      </c>
      <c r="AU43" s="2">
        <v>34.66807738725354</v>
      </c>
      <c r="AV43" s="2">
        <v>33.932074429810065</v>
      </c>
      <c r="AW43" s="2">
        <v>33.20865018819854</v>
      </c>
      <c r="AX43" s="2">
        <v>32.45372313779712</v>
      </c>
      <c r="AY43" s="2">
        <v>31.767922243836669</v>
      </c>
      <c r="AZ43" s="2">
        <v>31.128202193897316</v>
      </c>
      <c r="BA43" s="2">
        <v>30.456613475705968</v>
      </c>
      <c r="BB43" s="2">
        <v>29.999794246393208</v>
      </c>
      <c r="BC43" s="2">
        <v>29.546106114964214</v>
      </c>
      <c r="BD43" s="2">
        <v>29.148559590830047</v>
      </c>
      <c r="BE43" s="2">
        <v>28.877391295147472</v>
      </c>
      <c r="BF43" s="2">
        <v>28.644735751548648</v>
      </c>
      <c r="BH43" t="s">
        <v>10</v>
      </c>
      <c r="BI43" s="2">
        <v>2.7319523065836022</v>
      </c>
      <c r="BJ43" s="2">
        <v>2.7338130666063085</v>
      </c>
      <c r="BK43" s="2">
        <v>2.6622178157909104</v>
      </c>
      <c r="BL43" s="2">
        <v>2.6739833936131538</v>
      </c>
      <c r="BM43" s="2">
        <v>2.6789117179507014</v>
      </c>
      <c r="BN43" s="2">
        <v>2.6713645972034192</v>
      </c>
      <c r="BO43" s="2">
        <v>2.6555893513310687</v>
      </c>
      <c r="BP43" s="2">
        <v>2.6188054829902363</v>
      </c>
      <c r="BQ43" s="2">
        <v>2.5739751704192959</v>
      </c>
      <c r="BR43" s="2">
        <v>2.5188556741179715</v>
      </c>
      <c r="BS43" s="2">
        <v>2.4549390695081819</v>
      </c>
      <c r="BT43" s="2">
        <v>2.3830563594783536</v>
      </c>
      <c r="BU43" s="2">
        <v>2.3154298079805478</v>
      </c>
      <c r="BV43" s="2">
        <v>2.2499467763303009</v>
      </c>
      <c r="BW43" s="2">
        <v>2.1865431887810982</v>
      </c>
      <c r="BX43" s="2">
        <v>2.1259527525489172</v>
      </c>
      <c r="BY43" s="2">
        <v>2.0668912883520409</v>
      </c>
      <c r="BZ43" s="2">
        <v>2.0112261148928163</v>
      </c>
      <c r="CA43" s="2">
        <v>1.9565404597910159</v>
      </c>
      <c r="CB43" s="2">
        <v>1.902186256382649</v>
      </c>
      <c r="CC43" s="2">
        <v>1.8486127391817302</v>
      </c>
      <c r="CD43" s="2">
        <v>1.7962037913064308</v>
      </c>
      <c r="CE43" s="2">
        <v>1.747891555419864</v>
      </c>
      <c r="CF43" s="2">
        <v>1.703248386772845</v>
      </c>
      <c r="CG43" s="2">
        <v>1.661892775165734</v>
      </c>
      <c r="CH43" s="2">
        <v>1.6242324796242871</v>
      </c>
      <c r="CI43" s="2">
        <v>1.5881287654183989</v>
      </c>
      <c r="CK43" t="s">
        <v>10</v>
      </c>
      <c r="CL43" s="2">
        <v>2.7319523065836022</v>
      </c>
      <c r="CM43" s="2">
        <v>2.7338130666063085</v>
      </c>
      <c r="CN43" s="2">
        <v>2.6622178157909104</v>
      </c>
      <c r="CO43" s="2">
        <v>2.6739833936131538</v>
      </c>
      <c r="CP43" s="2">
        <v>2.681442142765972</v>
      </c>
      <c r="CQ43" s="2">
        <v>2.6793823754987609</v>
      </c>
      <c r="CR43" s="2">
        <v>2.6721133623576914</v>
      </c>
      <c r="CS43" s="2">
        <v>2.6467260170982643</v>
      </c>
      <c r="CT43" s="2">
        <v>2.61615245539046</v>
      </c>
      <c r="CU43" s="2">
        <v>2.5782273289910953</v>
      </c>
      <c r="CV43" s="2">
        <v>2.5344116395071437</v>
      </c>
      <c r="CW43" s="2">
        <v>2.4853830927597729</v>
      </c>
      <c r="CX43" s="2">
        <v>2.4405655519016363</v>
      </c>
      <c r="CY43" s="2">
        <v>2.3975321320303045</v>
      </c>
      <c r="CZ43" s="2">
        <v>2.3561373527606833</v>
      </c>
      <c r="DA43" s="2">
        <v>2.3169357371751</v>
      </c>
      <c r="DB43" s="2">
        <v>2.2789167987376513</v>
      </c>
      <c r="DC43" s="2">
        <v>2.2439453122125155</v>
      </c>
      <c r="DD43" s="2">
        <v>2.2095862732550264</v>
      </c>
      <c r="DE43" s="2">
        <v>2.175404893622416</v>
      </c>
      <c r="DF43" s="2">
        <v>2.1416402330950595</v>
      </c>
      <c r="DG43" s="2">
        <v>2.1089478849934951</v>
      </c>
      <c r="DH43" s="2">
        <v>2.0789236527603623</v>
      </c>
      <c r="DI43" s="2">
        <v>2.0528579739742887</v>
      </c>
      <c r="DJ43" s="2">
        <v>2.0291903295662532</v>
      </c>
      <c r="DK43" s="2">
        <v>2.007968910052889</v>
      </c>
      <c r="DL43" s="2">
        <v>1.9872407671693966</v>
      </c>
      <c r="DN43" t="s">
        <v>10</v>
      </c>
      <c r="DO43" s="2">
        <v>2.7319523065836022</v>
      </c>
      <c r="DP43" s="2">
        <v>2.7338130666063085</v>
      </c>
      <c r="DQ43" s="2">
        <v>2.6622178157909104</v>
      </c>
      <c r="DR43" s="2">
        <v>2.6739833936131538</v>
      </c>
      <c r="DS43" s="2">
        <v>2.6876352272634341</v>
      </c>
      <c r="DT43" s="2">
        <v>2.6976616281508408</v>
      </c>
      <c r="DU43" s="2">
        <v>2.708718401118678</v>
      </c>
      <c r="DV43" s="2">
        <v>2.707406862871252</v>
      </c>
      <c r="DW43" s="2">
        <v>2.7064078999848165</v>
      </c>
      <c r="DX43" s="2">
        <v>2.7035322453518909</v>
      </c>
      <c r="DY43" s="2">
        <v>2.7000031561931723</v>
      </c>
      <c r="DZ43" s="2">
        <v>2.6960481429566689</v>
      </c>
      <c r="EA43" s="2">
        <v>2.6958880468596127</v>
      </c>
      <c r="EB43" s="2">
        <v>2.696478866366566</v>
      </c>
      <c r="EC43" s="2">
        <v>2.6975085124765212</v>
      </c>
      <c r="ED43" s="2">
        <v>2.6991478869539063</v>
      </c>
      <c r="EE43" s="2">
        <v>2.7008705094463412</v>
      </c>
      <c r="EF43" s="2">
        <v>2.7044743769899235</v>
      </c>
      <c r="EG43" s="2">
        <v>2.7075391025688997</v>
      </c>
      <c r="EH43" s="2">
        <v>2.7098743905619664</v>
      </c>
      <c r="EI43" s="2">
        <v>2.7113013007013418</v>
      </c>
      <c r="EJ43" s="2">
        <v>2.7118173250730497</v>
      </c>
      <c r="EK43" s="2">
        <v>2.7133793323851774</v>
      </c>
      <c r="EL43" s="2">
        <v>2.7181908548001532</v>
      </c>
      <c r="EM43" s="2">
        <v>2.7226731717921084</v>
      </c>
      <c r="EN43" s="2">
        <v>2.7267300990737766</v>
      </c>
      <c r="EO43" s="2">
        <v>2.7289268177597825</v>
      </c>
    </row>
    <row r="44" spans="1:145" hidden="1">
      <c r="A44" s="93"/>
      <c r="AD44" s="157"/>
      <c r="AE44" t="s">
        <v>10</v>
      </c>
      <c r="AF44" s="2">
        <v>2.7319523065836022</v>
      </c>
      <c r="AG44" s="2">
        <v>2.7338130666063085</v>
      </c>
      <c r="AH44" s="2">
        <v>2.6622178157909104</v>
      </c>
      <c r="AI44" s="2">
        <v>2.6739833936131538</v>
      </c>
      <c r="AJ44" s="2">
        <v>2.6733872319112439</v>
      </c>
      <c r="AK44" s="2">
        <v>2.6586772654276505</v>
      </c>
      <c r="AL44" s="2">
        <v>2.6362289999410504</v>
      </c>
      <c r="AM44" s="2">
        <v>2.594536661764026</v>
      </c>
      <c r="AN44" s="2">
        <v>2.5471333670447018</v>
      </c>
      <c r="AO44" s="2">
        <v>2.4823482532018906</v>
      </c>
      <c r="AP44" s="2">
        <v>2.4083755609048128</v>
      </c>
      <c r="AQ44" s="2">
        <v>2.3291278993082698</v>
      </c>
      <c r="AR44" s="2">
        <v>2.2538430170780401</v>
      </c>
      <c r="AS44" s="2">
        <v>2.1809783978789783</v>
      </c>
      <c r="AT44" s="2">
        <v>2.1110429031668607</v>
      </c>
      <c r="AU44" s="2">
        <v>2.0451546280903381</v>
      </c>
      <c r="AV44" s="2">
        <v>1.9822231774602279</v>
      </c>
      <c r="AW44" s="2">
        <v>1.9247711627092441</v>
      </c>
      <c r="AX44" s="2">
        <v>1.8703579380257063</v>
      </c>
      <c r="AY44" s="2">
        <v>1.8185142585110889</v>
      </c>
      <c r="AZ44" s="2">
        <v>1.7697784935843717</v>
      </c>
      <c r="BA44" s="2">
        <v>1.7249809716510309</v>
      </c>
      <c r="BB44" s="2">
        <v>1.68597932146589</v>
      </c>
      <c r="BC44" s="2">
        <v>1.6537388031642719</v>
      </c>
      <c r="BD44" s="2">
        <v>1.6276198871401515</v>
      </c>
      <c r="BE44" s="2">
        <v>1.6076603958483429</v>
      </c>
      <c r="BF44" s="2">
        <v>1.5917920520871713</v>
      </c>
      <c r="BH44" t="s">
        <v>11</v>
      </c>
      <c r="BI44" s="2">
        <v>18.027645707489636</v>
      </c>
      <c r="BJ44" s="2">
        <v>18.103236279380077</v>
      </c>
      <c r="BK44" s="2">
        <v>18.244346455085992</v>
      </c>
      <c r="BL44" s="2">
        <v>18.662462690727878</v>
      </c>
      <c r="BM44" s="2">
        <v>19.060265342529483</v>
      </c>
      <c r="BN44" s="2">
        <v>19.398079012994621</v>
      </c>
      <c r="BO44" s="2">
        <v>19.71536358042173</v>
      </c>
      <c r="BP44" s="2">
        <v>19.993490772041785</v>
      </c>
      <c r="BQ44" s="2">
        <v>20.267484428566167</v>
      </c>
      <c r="BR44" s="2">
        <v>20.47585949715236</v>
      </c>
      <c r="BS44" s="2">
        <v>20.641175848528125</v>
      </c>
      <c r="BT44" s="2">
        <v>20.756192741677904</v>
      </c>
      <c r="BU44" s="2">
        <v>20.946656679388717</v>
      </c>
      <c r="BV44" s="2">
        <v>21.1625108618036</v>
      </c>
      <c r="BW44" s="2">
        <v>21.395501729866574</v>
      </c>
      <c r="BX44" s="2">
        <v>21.651909097884523</v>
      </c>
      <c r="BY44" s="2">
        <v>21.922169278060309</v>
      </c>
      <c r="BZ44" s="2">
        <v>22.215937990868625</v>
      </c>
      <c r="CA44" s="2">
        <v>22.549616462718522</v>
      </c>
      <c r="CB44" s="2">
        <v>22.929560932957774</v>
      </c>
      <c r="CC44" s="2">
        <v>23.355889262362126</v>
      </c>
      <c r="CD44" s="2">
        <v>23.776339579079444</v>
      </c>
      <c r="CE44" s="2">
        <v>24.230036907201114</v>
      </c>
      <c r="CF44" s="2">
        <v>24.742448292598411</v>
      </c>
      <c r="CG44" s="2">
        <v>25.348191837083796</v>
      </c>
      <c r="CH44" s="2">
        <v>25.998357469195419</v>
      </c>
      <c r="CI44" s="2">
        <v>26.669082932490006</v>
      </c>
      <c r="CK44" t="s">
        <v>11</v>
      </c>
      <c r="CL44" s="2">
        <v>18.027645707489636</v>
      </c>
      <c r="CM44" s="2">
        <v>18.103236279380077</v>
      </c>
      <c r="CN44" s="2">
        <v>18.244346455085992</v>
      </c>
      <c r="CO44" s="2">
        <v>18.662462690916779</v>
      </c>
      <c r="CP44" s="2">
        <v>19.067261274917158</v>
      </c>
      <c r="CQ44" s="2">
        <v>19.4199080715956</v>
      </c>
      <c r="CR44" s="2">
        <v>19.764575454256935</v>
      </c>
      <c r="CS44" s="2">
        <v>20.088699750319837</v>
      </c>
      <c r="CT44" s="2">
        <v>20.430019676542933</v>
      </c>
      <c r="CU44" s="2">
        <v>20.729063871782017</v>
      </c>
      <c r="CV44" s="2">
        <v>21.013122474489734</v>
      </c>
      <c r="CW44" s="2">
        <v>21.272851953152188</v>
      </c>
      <c r="CX44" s="2">
        <v>21.616141794573657</v>
      </c>
      <c r="CY44" s="2">
        <v>21.99450304286977</v>
      </c>
      <c r="CZ44" s="2">
        <v>22.400839755744446</v>
      </c>
      <c r="DA44" s="2">
        <v>22.845827949004114</v>
      </c>
      <c r="DB44" s="2">
        <v>23.315941400007802</v>
      </c>
      <c r="DC44" s="2">
        <v>23.825753380364208</v>
      </c>
      <c r="DD44" s="2">
        <v>24.385971480906562</v>
      </c>
      <c r="DE44" s="2">
        <v>25.001464972463499</v>
      </c>
      <c r="DF44" s="2">
        <v>25.669188071479187</v>
      </c>
      <c r="DG44" s="2">
        <v>26.335967573621783</v>
      </c>
      <c r="DH44" s="2">
        <v>27.039928556309288</v>
      </c>
      <c r="DI44" s="2">
        <v>27.821029171892384</v>
      </c>
      <c r="DJ44" s="2">
        <v>28.692305456028475</v>
      </c>
      <c r="DK44" s="2">
        <v>29.610622502055076</v>
      </c>
      <c r="DL44" s="2">
        <v>30.553230038819802</v>
      </c>
      <c r="DN44" t="s">
        <v>11</v>
      </c>
      <c r="DO44" s="2">
        <v>18.027645707489636</v>
      </c>
      <c r="DP44" s="2">
        <v>18.103236279380077</v>
      </c>
      <c r="DQ44" s="2">
        <v>18.244346455085992</v>
      </c>
      <c r="DR44" s="2">
        <v>18.662462690916779</v>
      </c>
      <c r="DS44" s="2">
        <v>19.085302269947796</v>
      </c>
      <c r="DT44" s="2">
        <v>19.474795290244941</v>
      </c>
      <c r="DU44" s="2">
        <v>19.885751788994277</v>
      </c>
      <c r="DV44" s="2">
        <v>20.318451812917008</v>
      </c>
      <c r="DW44" s="2">
        <v>20.81474303593496</v>
      </c>
      <c r="DX44" s="2">
        <v>21.317524389677782</v>
      </c>
      <c r="DY44" s="2">
        <v>21.862367338588761</v>
      </c>
      <c r="DZ44" s="2">
        <v>22.432697391749386</v>
      </c>
      <c r="EA44" s="2">
        <v>23.10174226653891</v>
      </c>
      <c r="EB44" s="2">
        <v>23.824600850719463</v>
      </c>
      <c r="EC44" s="2">
        <v>24.596231388841247</v>
      </c>
      <c r="ED44" s="2">
        <v>25.436404910488239</v>
      </c>
      <c r="EE44" s="2">
        <v>26.322485114409879</v>
      </c>
      <c r="EF44" s="2">
        <v>27.279186209794453</v>
      </c>
      <c r="EG44" s="2">
        <v>28.304610173424496</v>
      </c>
      <c r="EH44" s="2">
        <v>29.399621485545229</v>
      </c>
      <c r="EI44" s="2">
        <v>30.554204100885798</v>
      </c>
      <c r="EJ44" s="2">
        <v>31.71310219501024</v>
      </c>
      <c r="EK44" s="2">
        <v>32.911843396607566</v>
      </c>
      <c r="EL44" s="2">
        <v>34.219997392023885</v>
      </c>
      <c r="EM44" s="2">
        <v>35.60493072821837</v>
      </c>
      <c r="EN44" s="2">
        <v>37.036238810473904</v>
      </c>
      <c r="EO44" s="2">
        <v>38.492044889615528</v>
      </c>
    </row>
    <row r="45" spans="1:145" hidden="1">
      <c r="A45" s="93"/>
      <c r="AD45" s="157"/>
      <c r="AE45" t="s">
        <v>11</v>
      </c>
      <c r="AF45" s="2">
        <v>18.027645707489636</v>
      </c>
      <c r="AG45" s="2">
        <v>18.103236279380077</v>
      </c>
      <c r="AH45" s="2">
        <v>18.244346455085992</v>
      </c>
      <c r="AI45" s="2">
        <v>18.662462690495708</v>
      </c>
      <c r="AJ45" s="2">
        <v>19.050337152868572</v>
      </c>
      <c r="AK45" s="2">
        <v>19.37491849715428</v>
      </c>
      <c r="AL45" s="2">
        <v>19.67843077236995</v>
      </c>
      <c r="AM45" s="2">
        <v>19.946890623784743</v>
      </c>
      <c r="AN45" s="2">
        <v>20.222218751525602</v>
      </c>
      <c r="AO45" s="2">
        <v>20.449605753008157</v>
      </c>
      <c r="AP45" s="2">
        <v>20.658374407055465</v>
      </c>
      <c r="AQ45" s="2">
        <v>20.846654815414421</v>
      </c>
      <c r="AR45" s="2">
        <v>21.112482302466386</v>
      </c>
      <c r="AS45" s="2">
        <v>21.407931453164768</v>
      </c>
      <c r="AT45" s="2">
        <v>21.724400528260567</v>
      </c>
      <c r="AU45" s="2">
        <v>22.070257232055887</v>
      </c>
      <c r="AV45" s="2">
        <v>22.435406170975384</v>
      </c>
      <c r="AW45" s="2">
        <v>22.832729821706877</v>
      </c>
      <c r="AX45" s="2">
        <v>23.274910354761769</v>
      </c>
      <c r="AY45" s="2">
        <v>23.768633047506725</v>
      </c>
      <c r="AZ45" s="2">
        <v>24.312973733477381</v>
      </c>
      <c r="BA45" s="2">
        <v>24.856950955965914</v>
      </c>
      <c r="BB45" s="2">
        <v>25.440876457762052</v>
      </c>
      <c r="BC45" s="2">
        <v>26.104048474706214</v>
      </c>
      <c r="BD45" s="2">
        <v>26.865168197343834</v>
      </c>
      <c r="BE45" s="2">
        <v>27.68249333616567</v>
      </c>
      <c r="BF45" s="2">
        <v>28.540191443625986</v>
      </c>
      <c r="BH45" t="s">
        <v>12</v>
      </c>
      <c r="BI45" s="2">
        <v>4.1336191366213004</v>
      </c>
      <c r="BJ45" s="2">
        <v>4.205753054846558</v>
      </c>
      <c r="BK45" s="2">
        <v>3.9867408281118091</v>
      </c>
      <c r="BL45" s="2">
        <v>4.0122857845342166</v>
      </c>
      <c r="BM45" s="2">
        <v>4.0544949648101891</v>
      </c>
      <c r="BN45" s="2">
        <v>4.0980102588588121</v>
      </c>
      <c r="BO45" s="2">
        <v>4.1386899362688334</v>
      </c>
      <c r="BP45" s="2">
        <v>4.1745917819862814</v>
      </c>
      <c r="BQ45" s="2">
        <v>4.2086354578125702</v>
      </c>
      <c r="BR45" s="2">
        <v>4.2397644544927875</v>
      </c>
      <c r="BS45" s="2">
        <v>4.2679342917141518</v>
      </c>
      <c r="BT45" s="2">
        <v>4.2911109574199955</v>
      </c>
      <c r="BU45" s="2">
        <v>4.3230785913473957</v>
      </c>
      <c r="BV45" s="2">
        <v>4.3617522731466716</v>
      </c>
      <c r="BW45" s="2">
        <v>4.4127639638117335</v>
      </c>
      <c r="BX45" s="2">
        <v>4.4705137773681152</v>
      </c>
      <c r="BY45" s="2">
        <v>4.5365067861312927</v>
      </c>
      <c r="BZ45" s="2">
        <v>4.6148234982716092</v>
      </c>
      <c r="CA45" s="2">
        <v>4.6998265387394946</v>
      </c>
      <c r="CB45" s="2">
        <v>4.7994418908153351</v>
      </c>
      <c r="CC45" s="2">
        <v>4.9074866705219522</v>
      </c>
      <c r="CD45" s="2">
        <v>5.0310602578311023</v>
      </c>
      <c r="CE45" s="2">
        <v>5.1689335314716667</v>
      </c>
      <c r="CF45" s="2">
        <v>5.325380290277832</v>
      </c>
      <c r="CG45" s="2">
        <v>5.4957605402018501</v>
      </c>
      <c r="CH45" s="2">
        <v>5.6805929080104196</v>
      </c>
      <c r="CI45" s="2">
        <v>5.8794416466482948</v>
      </c>
      <c r="CK45" t="s">
        <v>12</v>
      </c>
      <c r="CL45" s="2">
        <v>4.1336191366213004</v>
      </c>
      <c r="CM45" s="2">
        <v>4.205753054846558</v>
      </c>
      <c r="CN45" s="2">
        <v>3.9867408281118091</v>
      </c>
      <c r="CO45" s="2">
        <v>4.0122857845342166</v>
      </c>
      <c r="CP45" s="2">
        <v>4.0577964416886765</v>
      </c>
      <c r="CQ45" s="2">
        <v>4.1089819736449726</v>
      </c>
      <c r="CR45" s="2">
        <v>4.1621535438223223</v>
      </c>
      <c r="CS45" s="2">
        <v>4.21586299166463</v>
      </c>
      <c r="CT45" s="2">
        <v>4.274310222116843</v>
      </c>
      <c r="CU45" s="2">
        <v>4.3370633116685831</v>
      </c>
      <c r="CV45" s="2">
        <v>4.4049717542520685</v>
      </c>
      <c r="CW45" s="2">
        <v>4.4770704552613019</v>
      </c>
      <c r="CX45" s="2">
        <v>4.5606287529696692</v>
      </c>
      <c r="CY45" s="2">
        <v>4.653652930429427</v>
      </c>
      <c r="CZ45" s="2">
        <v>4.7606162818742908</v>
      </c>
      <c r="DA45" s="2">
        <v>4.8776016702041032</v>
      </c>
      <c r="DB45" s="2">
        <v>5.0054609684883991</v>
      </c>
      <c r="DC45" s="2">
        <v>5.1493400309555</v>
      </c>
      <c r="DD45" s="2">
        <v>5.3035745590739172</v>
      </c>
      <c r="DE45" s="2">
        <v>5.4740072767728742</v>
      </c>
      <c r="DF45" s="2">
        <v>5.656992424121519</v>
      </c>
      <c r="DG45" s="2">
        <v>5.8577153139045723</v>
      </c>
      <c r="DH45" s="2">
        <v>6.0766141931658115</v>
      </c>
      <c r="DI45" s="2">
        <v>6.3189400874653874</v>
      </c>
      <c r="DJ45" s="2">
        <v>6.579390114279704</v>
      </c>
      <c r="DK45" s="2">
        <v>6.858372010554354</v>
      </c>
      <c r="DL45" s="2">
        <v>7.1561823102844553</v>
      </c>
      <c r="DN45" t="s">
        <v>12</v>
      </c>
      <c r="DO45" s="2">
        <v>4.1336191366213004</v>
      </c>
      <c r="DP45" s="2">
        <v>4.205753054846558</v>
      </c>
      <c r="DQ45" s="2">
        <v>3.9867408281118091</v>
      </c>
      <c r="DR45" s="2">
        <v>4.0122857845342166</v>
      </c>
      <c r="DS45" s="2">
        <v>4.0621312497232935</v>
      </c>
      <c r="DT45" s="2">
        <v>4.1230757792282517</v>
      </c>
      <c r="DU45" s="2">
        <v>4.1917457236700439</v>
      </c>
      <c r="DV45" s="2">
        <v>4.2670452691698531</v>
      </c>
      <c r="DW45" s="2">
        <v>4.3544423772717415</v>
      </c>
      <c r="DX45" s="2">
        <v>4.4539084062069598</v>
      </c>
      <c r="DY45" s="2">
        <v>4.5669973621683413</v>
      </c>
      <c r="DZ45" s="2">
        <v>4.6936074552460507</v>
      </c>
      <c r="EA45" s="2">
        <v>4.8343519479575905</v>
      </c>
      <c r="EB45" s="2">
        <v>4.9873891616290615</v>
      </c>
      <c r="EC45" s="2">
        <v>5.1558360290621321</v>
      </c>
      <c r="ED45" s="2">
        <v>5.3376366548833403</v>
      </c>
      <c r="EE45" s="2">
        <v>5.5328273452855035</v>
      </c>
      <c r="EF45" s="2">
        <v>5.7476833053914334</v>
      </c>
      <c r="EG45" s="2">
        <v>5.9764976660671758</v>
      </c>
      <c r="EH45" s="2">
        <v>6.2226464250562579</v>
      </c>
      <c r="EI45" s="2">
        <v>6.4852754431789581</v>
      </c>
      <c r="EJ45" s="2">
        <v>6.7673909878402609</v>
      </c>
      <c r="EK45" s="2">
        <v>7.0712700771912536</v>
      </c>
      <c r="EL45" s="2">
        <v>7.4029863861153631</v>
      </c>
      <c r="EM45" s="2">
        <v>7.7564804157932077</v>
      </c>
      <c r="EN45" s="2">
        <v>8.1323168512748403</v>
      </c>
      <c r="EO45" s="2">
        <v>8.5316845039155798</v>
      </c>
    </row>
    <row r="46" spans="1:145" hidden="1">
      <c r="A46" s="93"/>
      <c r="AD46" s="157"/>
      <c r="AE46" t="s">
        <v>12</v>
      </c>
      <c r="AF46" s="2">
        <v>4.1336191366213004</v>
      </c>
      <c r="AG46" s="2">
        <v>4.205753054846558</v>
      </c>
      <c r="AH46" s="2">
        <v>3.9867408281118091</v>
      </c>
      <c r="AI46" s="2">
        <v>4.0122857845342166</v>
      </c>
      <c r="AJ46" s="2">
        <v>4.0571919199407214</v>
      </c>
      <c r="AK46" s="2">
        <v>4.1070530180664546</v>
      </c>
      <c r="AL46" s="2">
        <v>4.1578934729059345</v>
      </c>
      <c r="AM46" s="2">
        <v>4.2077851997525499</v>
      </c>
      <c r="AN46" s="2">
        <v>4.2600995178784693</v>
      </c>
      <c r="AO46" s="2">
        <v>4.3057990058429523</v>
      </c>
      <c r="AP46" s="2">
        <v>4.3474674008970444</v>
      </c>
      <c r="AQ46" s="2">
        <v>4.3849481812403539</v>
      </c>
      <c r="AR46" s="2">
        <v>4.4268308781993149</v>
      </c>
      <c r="AS46" s="2">
        <v>4.4714574702505887</v>
      </c>
      <c r="AT46" s="2">
        <v>4.5252575716744561</v>
      </c>
      <c r="AU46" s="2">
        <v>4.5834635128933758</v>
      </c>
      <c r="AV46" s="2">
        <v>4.6481142892709686</v>
      </c>
      <c r="AW46" s="2">
        <v>4.725333057043593</v>
      </c>
      <c r="AX46" s="2">
        <v>4.8099313235868451</v>
      </c>
      <c r="AY46" s="2">
        <v>4.9103550477718247</v>
      </c>
      <c r="AZ46" s="2">
        <v>5.0210200538989147</v>
      </c>
      <c r="BA46" s="2">
        <v>5.1493211010227062</v>
      </c>
      <c r="BB46" s="2">
        <v>5.2946489418691867</v>
      </c>
      <c r="BC46" s="2">
        <v>5.4618007168794502</v>
      </c>
      <c r="BD46" s="2">
        <v>5.6466209815191926</v>
      </c>
      <c r="BE46" s="2">
        <v>5.8499272924766332</v>
      </c>
      <c r="BF46" s="2">
        <v>6.071765577358522</v>
      </c>
      <c r="BH46" t="s">
        <v>13</v>
      </c>
      <c r="BI46" s="2">
        <v>48.125862233152048</v>
      </c>
      <c r="BJ46" s="2">
        <v>46.968986334359442</v>
      </c>
      <c r="BK46" s="2">
        <v>44.233870151978188</v>
      </c>
      <c r="BL46" s="2">
        <v>43.511315763071764</v>
      </c>
      <c r="BM46" s="2">
        <v>42.693668959562267</v>
      </c>
      <c r="BN46" s="2">
        <v>41.804327250148312</v>
      </c>
      <c r="BO46" s="2">
        <v>40.796772106855904</v>
      </c>
      <c r="BP46" s="2">
        <v>39.495970849114286</v>
      </c>
      <c r="BQ46" s="2">
        <v>38.099419683366897</v>
      </c>
      <c r="BR46" s="2">
        <v>36.643078348523581</v>
      </c>
      <c r="BS46" s="2">
        <v>35.150146267982926</v>
      </c>
      <c r="BT46" s="2">
        <v>33.655436965086466</v>
      </c>
      <c r="BU46" s="2">
        <v>32.243220934252101</v>
      </c>
      <c r="BV46" s="2">
        <v>30.886081309652145</v>
      </c>
      <c r="BW46" s="2">
        <v>29.580128751377188</v>
      </c>
      <c r="BX46" s="2">
        <v>28.3375133428938</v>
      </c>
      <c r="BY46" s="2">
        <v>27.170956693731146</v>
      </c>
      <c r="BZ46" s="2">
        <v>26.095351146968078</v>
      </c>
      <c r="CA46" s="2">
        <v>25.091204458941764</v>
      </c>
      <c r="CB46" s="2">
        <v>24.166186362962463</v>
      </c>
      <c r="CC46" s="2">
        <v>23.279794285611327</v>
      </c>
      <c r="CD46" s="2">
        <v>22.445953810393735</v>
      </c>
      <c r="CE46" s="2">
        <v>21.680399280045268</v>
      </c>
      <c r="CF46" s="2">
        <v>20.982172793358458</v>
      </c>
      <c r="CG46" s="2">
        <v>20.348865359831589</v>
      </c>
      <c r="CH46" s="2">
        <v>19.778208224213024</v>
      </c>
      <c r="CI46" s="2">
        <v>19.240463814482872</v>
      </c>
      <c r="CK46" t="s">
        <v>13</v>
      </c>
      <c r="CL46" s="2">
        <v>48.125862233152048</v>
      </c>
      <c r="CM46" s="2">
        <v>46.968986334359442</v>
      </c>
      <c r="CN46" s="2">
        <v>44.233870151978188</v>
      </c>
      <c r="CO46" s="2">
        <v>43.511315763071764</v>
      </c>
      <c r="CP46" s="2">
        <v>42.747130873503735</v>
      </c>
      <c r="CQ46" s="2">
        <v>41.968983712638483</v>
      </c>
      <c r="CR46" s="2">
        <v>41.132259808583797</v>
      </c>
      <c r="CS46" s="2">
        <v>40.058602216598359</v>
      </c>
      <c r="CT46" s="2">
        <v>38.942760997747996</v>
      </c>
      <c r="CU46" s="2">
        <v>37.820093174341658</v>
      </c>
      <c r="CV46" s="2">
        <v>36.712364881387877</v>
      </c>
      <c r="CW46" s="2">
        <v>35.642001494385177</v>
      </c>
      <c r="CX46" s="2">
        <v>34.644113528527285</v>
      </c>
      <c r="CY46" s="2">
        <v>33.69116920369504</v>
      </c>
      <c r="CZ46" s="2">
        <v>32.782304197373968</v>
      </c>
      <c r="DA46" s="2">
        <v>31.923724788424614</v>
      </c>
      <c r="DB46" s="2">
        <v>31.122450408581035</v>
      </c>
      <c r="DC46" s="2">
        <v>30.394483043168155</v>
      </c>
      <c r="DD46" s="2">
        <v>29.718233521249644</v>
      </c>
      <c r="DE46" s="2">
        <v>29.097095873974354</v>
      </c>
      <c r="DF46" s="2">
        <v>28.497497041393352</v>
      </c>
      <c r="DG46" s="2">
        <v>27.924511881404527</v>
      </c>
      <c r="DH46" s="2">
        <v>27.393318963779503</v>
      </c>
      <c r="DI46" s="2">
        <v>26.897272968462339</v>
      </c>
      <c r="DJ46" s="2">
        <v>26.42794559676927</v>
      </c>
      <c r="DK46" s="2">
        <v>25.983692094903034</v>
      </c>
      <c r="DL46" s="2">
        <v>25.535111624244863</v>
      </c>
      <c r="DN46" t="s">
        <v>13</v>
      </c>
      <c r="DO46" s="2">
        <v>48.125862233152048</v>
      </c>
      <c r="DP46" s="2">
        <v>46.968986334359442</v>
      </c>
      <c r="DQ46" s="2">
        <v>44.233870151978188</v>
      </c>
      <c r="DR46" s="2">
        <v>43.511315763071764</v>
      </c>
      <c r="DS46" s="2">
        <v>42.799743923570283</v>
      </c>
      <c r="DT46" s="2">
        <v>42.129980956948963</v>
      </c>
      <c r="DU46" s="2">
        <v>41.4594293872766</v>
      </c>
      <c r="DV46" s="2">
        <v>40.605915737474078</v>
      </c>
      <c r="DW46" s="2">
        <v>39.761763674271208</v>
      </c>
      <c r="DX46" s="2">
        <v>38.961330335741174</v>
      </c>
      <c r="DY46" s="2">
        <v>38.224685503535845</v>
      </c>
      <c r="DZ46" s="2">
        <v>37.562009125118266</v>
      </c>
      <c r="EA46" s="2">
        <v>36.953870227997399</v>
      </c>
      <c r="EB46" s="2">
        <v>36.373078264920771</v>
      </c>
      <c r="EC46" s="2">
        <v>35.821310730032124</v>
      </c>
      <c r="ED46" s="2">
        <v>35.29937995844611</v>
      </c>
      <c r="EE46" s="2">
        <v>34.808926591719022</v>
      </c>
      <c r="EF46" s="2">
        <v>34.36739410367413</v>
      </c>
      <c r="EG46" s="2">
        <v>33.951550686210773</v>
      </c>
      <c r="EH46" s="2">
        <v>33.561178508738799</v>
      </c>
      <c r="EI46" s="2">
        <v>33.169132051206923</v>
      </c>
      <c r="EJ46" s="2">
        <v>32.772745945552671</v>
      </c>
      <c r="EK46" s="2">
        <v>32.386923723525605</v>
      </c>
      <c r="EL46" s="2">
        <v>32.00020915234591</v>
      </c>
      <c r="EM46" s="2">
        <v>31.60458089824105</v>
      </c>
      <c r="EN46" s="2">
        <v>31.201204921804024</v>
      </c>
      <c r="EO46" s="2">
        <v>30.760694544481691</v>
      </c>
    </row>
    <row r="47" spans="1:145" hidden="1">
      <c r="A47" s="93"/>
      <c r="AD47" s="157"/>
      <c r="AE47" t="s">
        <v>13</v>
      </c>
      <c r="AF47" s="2">
        <v>48.125862233152048</v>
      </c>
      <c r="AG47" s="2">
        <v>46.968986334359442</v>
      </c>
      <c r="AH47" s="2">
        <v>44.233870151978188</v>
      </c>
      <c r="AI47" s="2">
        <v>43.511315763071764</v>
      </c>
      <c r="AJ47" s="2">
        <v>42.580090293784096</v>
      </c>
      <c r="AK47" s="2">
        <v>41.509218379346549</v>
      </c>
      <c r="AL47" s="2">
        <v>40.290482343596807</v>
      </c>
      <c r="AM47" s="2">
        <v>38.774914698653056</v>
      </c>
      <c r="AN47" s="2">
        <v>37.180984487702261</v>
      </c>
      <c r="AO47" s="2">
        <v>35.5589518734213</v>
      </c>
      <c r="AP47" s="2">
        <v>33.942614586300223</v>
      </c>
      <c r="AQ47" s="2">
        <v>32.378352340355363</v>
      </c>
      <c r="AR47" s="2">
        <v>30.924664381229618</v>
      </c>
      <c r="AS47" s="2">
        <v>29.554083773715643</v>
      </c>
      <c r="AT47" s="2">
        <v>28.256083807230883</v>
      </c>
      <c r="AU47" s="2">
        <v>27.049783512478292</v>
      </c>
      <c r="AV47" s="2">
        <v>25.948286808838795</v>
      </c>
      <c r="AW47" s="2">
        <v>24.965542101642566</v>
      </c>
      <c r="AX47" s="2">
        <v>24.082284180127452</v>
      </c>
      <c r="AY47" s="2">
        <v>23.305807514157429</v>
      </c>
      <c r="AZ47" s="2">
        <v>22.596015927612502</v>
      </c>
      <c r="BA47" s="2">
        <v>21.966084037257925</v>
      </c>
      <c r="BB47" s="2">
        <v>21.430664626729648</v>
      </c>
      <c r="BC47" s="2">
        <v>20.988159246365207</v>
      </c>
      <c r="BD47" s="2">
        <v>20.621747789853771</v>
      </c>
      <c r="BE47" s="2">
        <v>20.31926203258045</v>
      </c>
      <c r="BF47" s="2">
        <v>20.047436816327306</v>
      </c>
      <c r="BH47" t="s">
        <v>14</v>
      </c>
      <c r="BI47" s="2">
        <v>0.48834907924804805</v>
      </c>
      <c r="BJ47" s="2">
        <v>0.48215455413972919</v>
      </c>
      <c r="BK47" s="2">
        <v>0.46006785518433596</v>
      </c>
      <c r="BL47" s="2">
        <v>0.46124680229854231</v>
      </c>
      <c r="BM47" s="2">
        <v>0.46153378487595309</v>
      </c>
      <c r="BN47" s="2">
        <v>0.46066679856540588</v>
      </c>
      <c r="BO47" s="2">
        <v>0.45814775314007034</v>
      </c>
      <c r="BP47" s="2">
        <v>0.45267387396311942</v>
      </c>
      <c r="BQ47" s="2">
        <v>0.4454331011997365</v>
      </c>
      <c r="BR47" s="2">
        <v>0.437976239415515</v>
      </c>
      <c r="BS47" s="2">
        <v>0.43103575783152737</v>
      </c>
      <c r="BT47" s="2">
        <v>0.42578036586613871</v>
      </c>
      <c r="BU47" s="2">
        <v>0.41994658805744506</v>
      </c>
      <c r="BV47" s="2">
        <v>0.41088803243595778</v>
      </c>
      <c r="BW47" s="2">
        <v>0.4027549970462998</v>
      </c>
      <c r="BX47" s="2">
        <v>0.39487994261457543</v>
      </c>
      <c r="BY47" s="2">
        <v>0.38703758061095778</v>
      </c>
      <c r="BZ47" s="2">
        <v>0.38400122024090383</v>
      </c>
      <c r="CA47" s="2">
        <v>0.37144074554330059</v>
      </c>
      <c r="CB47" s="2">
        <v>0.35956396918385586</v>
      </c>
      <c r="CC47" s="2">
        <v>0.34935727484817791</v>
      </c>
      <c r="CD47" s="2">
        <v>0.3397800446304291</v>
      </c>
      <c r="CE47" s="2">
        <v>0.32908557882435829</v>
      </c>
      <c r="CF47" s="2">
        <v>0.31893590248932463</v>
      </c>
      <c r="CG47" s="2">
        <v>0.30960606416722486</v>
      </c>
      <c r="CH47" s="2">
        <v>0.30128861138536028</v>
      </c>
      <c r="CI47" s="2">
        <v>0.29345109299238981</v>
      </c>
      <c r="CK47" t="s">
        <v>14</v>
      </c>
      <c r="CL47" s="2">
        <v>0.48834907924804805</v>
      </c>
      <c r="CM47" s="2">
        <v>0.48215455413972919</v>
      </c>
      <c r="CN47" s="2">
        <v>0.46006785518433596</v>
      </c>
      <c r="CO47" s="2">
        <v>0.46124680229854231</v>
      </c>
      <c r="CP47" s="2">
        <v>0.46213163422359271</v>
      </c>
      <c r="CQ47" s="2">
        <v>0.462458016894567</v>
      </c>
      <c r="CR47" s="2">
        <v>0.46171995445881553</v>
      </c>
      <c r="CS47" s="2">
        <v>0.45848647604441956</v>
      </c>
      <c r="CT47" s="2">
        <v>0.4540870490537196</v>
      </c>
      <c r="CU47" s="2">
        <v>0.44984880433822289</v>
      </c>
      <c r="CV47" s="2">
        <v>0.44640040245965196</v>
      </c>
      <c r="CW47" s="2">
        <v>0.44442591035501505</v>
      </c>
      <c r="CX47" s="2">
        <v>0.44201755851857316</v>
      </c>
      <c r="CY47" s="2">
        <v>0.43718820599324681</v>
      </c>
      <c r="CZ47" s="2">
        <v>0.43316733816121084</v>
      </c>
      <c r="DA47" s="2">
        <v>0.42931594600488288</v>
      </c>
      <c r="DB47" s="2">
        <v>0.42551248142651926</v>
      </c>
      <c r="DC47" s="2">
        <v>0.42546219037852234</v>
      </c>
      <c r="DD47" s="2">
        <v>0.41797070160956434</v>
      </c>
      <c r="DE47" s="2">
        <v>0.41119509246097208</v>
      </c>
      <c r="DF47" s="2">
        <v>0.40565169393412676</v>
      </c>
      <c r="DG47" s="2">
        <v>0.40046736410815131</v>
      </c>
      <c r="DH47" s="2">
        <v>0.39440702123176447</v>
      </c>
      <c r="DI47" s="2">
        <v>0.38899541892061384</v>
      </c>
      <c r="DJ47" s="2">
        <v>0.38415776573388127</v>
      </c>
      <c r="DK47" s="2">
        <v>0.3799644879402993</v>
      </c>
      <c r="DL47" s="2">
        <v>0.37590436426536972</v>
      </c>
      <c r="DN47" t="s">
        <v>14</v>
      </c>
      <c r="DO47" s="2">
        <v>0.48834907924804805</v>
      </c>
      <c r="DP47" s="2">
        <v>0.48215455413972919</v>
      </c>
      <c r="DQ47" s="2">
        <v>0.46006785518433596</v>
      </c>
      <c r="DR47" s="2">
        <v>0.46124680229854231</v>
      </c>
      <c r="DS47" s="2">
        <v>0.46288301469274468</v>
      </c>
      <c r="DT47" s="2">
        <v>0.46464745941211827</v>
      </c>
      <c r="DU47" s="2">
        <v>0.46595636972198601</v>
      </c>
      <c r="DV47" s="2">
        <v>0.46529433065114462</v>
      </c>
      <c r="DW47" s="2">
        <v>0.46409037692541344</v>
      </c>
      <c r="DX47" s="2">
        <v>0.46339688556224973</v>
      </c>
      <c r="DY47" s="2">
        <v>0.46371781615513324</v>
      </c>
      <c r="DZ47" s="2">
        <v>0.46527379266539642</v>
      </c>
      <c r="EA47" s="2">
        <v>0.46649410043913664</v>
      </c>
      <c r="EB47" s="2">
        <v>0.46608426636683359</v>
      </c>
      <c r="EC47" s="2">
        <v>0.46627853691768306</v>
      </c>
      <c r="ED47" s="2">
        <v>0.46647845267268845</v>
      </c>
      <c r="EE47" s="2">
        <v>0.46666248007417316</v>
      </c>
      <c r="EF47" s="2">
        <v>0.46945297124092988</v>
      </c>
      <c r="EG47" s="2">
        <v>0.46681210848520899</v>
      </c>
      <c r="EH47" s="2">
        <v>0.46479374350737152</v>
      </c>
      <c r="EI47" s="2">
        <v>0.46347645680950328</v>
      </c>
      <c r="EJ47" s="2">
        <v>0.46215542175845364</v>
      </c>
      <c r="EK47" s="2">
        <v>0.46008292017861618</v>
      </c>
      <c r="EL47" s="2">
        <v>0.45860688022812118</v>
      </c>
      <c r="EM47" s="2">
        <v>0.45732640577032779</v>
      </c>
      <c r="EN47" s="2">
        <v>0.45623023685993103</v>
      </c>
      <c r="EO47" s="2">
        <v>0.45483089936182375</v>
      </c>
    </row>
    <row r="48" spans="1:145" hidden="1">
      <c r="A48" s="93"/>
      <c r="AD48" s="157"/>
      <c r="AE48" t="s">
        <v>14</v>
      </c>
      <c r="AF48" s="2">
        <v>0.48834907924804805</v>
      </c>
      <c r="AG48" s="2">
        <v>0.48215455413972919</v>
      </c>
      <c r="AH48" s="2">
        <v>0.46006785518433596</v>
      </c>
      <c r="AI48" s="2">
        <v>0.46124680229854231</v>
      </c>
      <c r="AJ48" s="2">
        <v>0.46013421815978711</v>
      </c>
      <c r="AK48" s="2">
        <v>0.45718439227388125</v>
      </c>
      <c r="AL48" s="2">
        <v>0.45238148437912207</v>
      </c>
      <c r="AM48" s="2">
        <v>0.44477853534425893</v>
      </c>
      <c r="AN48" s="2">
        <v>0.43562633164947523</v>
      </c>
      <c r="AO48" s="2">
        <v>0.42674283843879979</v>
      </c>
      <c r="AP48" s="2">
        <v>0.41891023027262564</v>
      </c>
      <c r="AQ48" s="2">
        <v>0.41331572316047643</v>
      </c>
      <c r="AR48" s="2">
        <v>0.40730109738872738</v>
      </c>
      <c r="AS48" s="2">
        <v>0.39807982577311185</v>
      </c>
      <c r="AT48" s="2">
        <v>0.39001407577215746</v>
      </c>
      <c r="AU48" s="2">
        <v>0.38243056785809582</v>
      </c>
      <c r="AV48" s="2">
        <v>0.37512064699208553</v>
      </c>
      <c r="AW48" s="2">
        <v>0.37275204600349243</v>
      </c>
      <c r="AX48" s="2">
        <v>0.36123211768819702</v>
      </c>
      <c r="AY48" s="2">
        <v>0.3509255738846957</v>
      </c>
      <c r="AZ48" s="2">
        <v>0.34252760785015923</v>
      </c>
      <c r="BA48" s="2">
        <v>0.3350241918973117</v>
      </c>
      <c r="BB48" s="2">
        <v>0.32680781752311239</v>
      </c>
      <c r="BC48" s="2">
        <v>0.31959211936103427</v>
      </c>
      <c r="BD48" s="2">
        <v>0.31356357196088863</v>
      </c>
      <c r="BE48" s="2">
        <v>0.30880655695094211</v>
      </c>
      <c r="BF48" s="2">
        <v>0.30476191035585082</v>
      </c>
      <c r="BH48" t="s">
        <v>15</v>
      </c>
      <c r="BI48" s="2">
        <v>0.94627718513821624</v>
      </c>
      <c r="BJ48" s="2">
        <v>0.9584479146926117</v>
      </c>
      <c r="BK48" s="2">
        <v>0.92292988315311031</v>
      </c>
      <c r="BL48" s="2">
        <v>0.92757823475058065</v>
      </c>
      <c r="BM48" s="2">
        <v>0.93216668090241761</v>
      </c>
      <c r="BN48" s="2">
        <v>0.93304441167148777</v>
      </c>
      <c r="BO48" s="2">
        <v>0.93188450007422752</v>
      </c>
      <c r="BP48" s="2">
        <v>0.92610184663216433</v>
      </c>
      <c r="BQ48" s="2">
        <v>0.91826673845123818</v>
      </c>
      <c r="BR48" s="2">
        <v>0.90777079154669582</v>
      </c>
      <c r="BS48" s="2">
        <v>0.89488394670121574</v>
      </c>
      <c r="BT48" s="2">
        <v>0.87857694194926039</v>
      </c>
      <c r="BU48" s="2">
        <v>0.86097813649585975</v>
      </c>
      <c r="BV48" s="2">
        <v>0.84268787174213855</v>
      </c>
      <c r="BW48" s="2">
        <v>0.82359598485925045</v>
      </c>
      <c r="BX48" s="2">
        <v>0.80131576504786062</v>
      </c>
      <c r="BY48" s="2">
        <v>0.78019925784669542</v>
      </c>
      <c r="BZ48" s="2">
        <v>0.75594066852647601</v>
      </c>
      <c r="CA48" s="2">
        <v>0.73091549449257798</v>
      </c>
      <c r="CB48" s="2">
        <v>0.70895466439923915</v>
      </c>
      <c r="CC48" s="2">
        <v>0.68385093525892704</v>
      </c>
      <c r="CD48" s="2">
        <v>0.66228964115491684</v>
      </c>
      <c r="CE48" s="2">
        <v>0.64215045848681818</v>
      </c>
      <c r="CF48" s="2">
        <v>0.62385336693679816</v>
      </c>
      <c r="CG48" s="2">
        <v>0.60858445798521499</v>
      </c>
      <c r="CH48" s="2">
        <v>0.59476269225253497</v>
      </c>
      <c r="CI48" s="2">
        <v>0.5829190943244541</v>
      </c>
      <c r="CK48" t="s">
        <v>15</v>
      </c>
      <c r="CL48" s="2">
        <v>0.94627718513821624</v>
      </c>
      <c r="CM48" s="2">
        <v>0.9584479146926117</v>
      </c>
      <c r="CN48" s="2">
        <v>0.92292988315311031</v>
      </c>
      <c r="CO48" s="2">
        <v>0.92757823475058065</v>
      </c>
      <c r="CP48" s="2">
        <v>0.93293117158738115</v>
      </c>
      <c r="CQ48" s="2">
        <v>0.93538035853153267</v>
      </c>
      <c r="CR48" s="2">
        <v>0.93661875097979441</v>
      </c>
      <c r="CS48" s="2">
        <v>0.93412240775980115</v>
      </c>
      <c r="CT48" s="2">
        <v>0.93045921497180473</v>
      </c>
      <c r="CU48" s="2">
        <v>0.92528867085734579</v>
      </c>
      <c r="CV48" s="2">
        <v>0.9188061569499717</v>
      </c>
      <c r="CW48" s="2">
        <v>0.9101839074628495</v>
      </c>
      <c r="CX48" s="2">
        <v>0.90076617434949924</v>
      </c>
      <c r="CY48" s="2">
        <v>0.89089170272811213</v>
      </c>
      <c r="CZ48" s="2">
        <v>0.88047842138956556</v>
      </c>
      <c r="DA48" s="2">
        <v>0.86774797886187127</v>
      </c>
      <c r="DB48" s="2">
        <v>0.85589286336280679</v>
      </c>
      <c r="DC48" s="2">
        <v>0.84186697579447278</v>
      </c>
      <c r="DD48" s="2">
        <v>0.82724430916256497</v>
      </c>
      <c r="DE48" s="2">
        <v>0.81490487038785941</v>
      </c>
      <c r="DF48" s="2">
        <v>0.80007220486863295</v>
      </c>
      <c r="DG48" s="2">
        <v>0.78765694315168522</v>
      </c>
      <c r="DH48" s="2">
        <v>0.77608578390038241</v>
      </c>
      <c r="DI48" s="2">
        <v>0.76640876892990517</v>
      </c>
      <c r="DJ48" s="2">
        <v>0.75880785251767691</v>
      </c>
      <c r="DK48" s="2">
        <v>0.75209239293766794</v>
      </c>
      <c r="DL48" s="2">
        <v>0.74644073902063512</v>
      </c>
      <c r="DN48" t="s">
        <v>15</v>
      </c>
      <c r="DO48" s="2">
        <v>0.94627718513821624</v>
      </c>
      <c r="DP48" s="2">
        <v>0.9584479146926117</v>
      </c>
      <c r="DQ48" s="2">
        <v>0.92292988315311031</v>
      </c>
      <c r="DR48" s="2">
        <v>0.92757823475058065</v>
      </c>
      <c r="DS48" s="2">
        <v>0.93391565004644117</v>
      </c>
      <c r="DT48" s="2">
        <v>0.93830660905030505</v>
      </c>
      <c r="DU48" s="2">
        <v>0.94237114352212692</v>
      </c>
      <c r="DV48" s="2">
        <v>0.94373572746837986</v>
      </c>
      <c r="DW48" s="2">
        <v>0.94487119922198659</v>
      </c>
      <c r="DX48" s="2">
        <v>0.94570840627396291</v>
      </c>
      <c r="DY48" s="2">
        <v>0.94631160257771507</v>
      </c>
      <c r="DZ48" s="2">
        <v>0.94618058156291185</v>
      </c>
      <c r="EA48" s="2">
        <v>0.94565362824595933</v>
      </c>
      <c r="EB48" s="2">
        <v>0.94478787869151837</v>
      </c>
      <c r="EC48" s="2">
        <v>0.94351902437668622</v>
      </c>
      <c r="ED48" s="2">
        <v>0.94070313859468757</v>
      </c>
      <c r="EE48" s="2">
        <v>0.93828125781686222</v>
      </c>
      <c r="EF48" s="2">
        <v>0.93452448021078005</v>
      </c>
      <c r="EG48" s="2">
        <v>0.93015354018059282</v>
      </c>
      <c r="EH48" s="2">
        <v>0.92706188414110513</v>
      </c>
      <c r="EI48" s="2">
        <v>0.92192791737493551</v>
      </c>
      <c r="EJ48" s="2">
        <v>0.91786927816054376</v>
      </c>
      <c r="EK48" s="2">
        <v>0.91429448135621405</v>
      </c>
      <c r="EL48" s="2">
        <v>0.91206840744303108</v>
      </c>
      <c r="EM48" s="2">
        <v>0.91073636345002884</v>
      </c>
      <c r="EN48" s="2">
        <v>0.90954633665739981</v>
      </c>
      <c r="EO48" s="2">
        <v>0.90827181274739532</v>
      </c>
    </row>
    <row r="49" spans="1:145" hidden="1">
      <c r="A49" s="93"/>
      <c r="AD49" s="157"/>
      <c r="AE49" t="s">
        <v>15</v>
      </c>
      <c r="AF49" s="2">
        <v>0.94627718513821624</v>
      </c>
      <c r="AG49" s="2">
        <v>0.9584479146926117</v>
      </c>
      <c r="AH49" s="2">
        <v>0.92292988315311031</v>
      </c>
      <c r="AI49" s="2">
        <v>0.92757823475058065</v>
      </c>
      <c r="AJ49" s="2">
        <v>0.93051524871129465</v>
      </c>
      <c r="AK49" s="2">
        <v>0.92883496076188321</v>
      </c>
      <c r="AL49" s="2">
        <v>0.92476882006028904</v>
      </c>
      <c r="AM49" s="2">
        <v>0.91597981910501514</v>
      </c>
      <c r="AN49" s="2">
        <v>0.90536462733891376</v>
      </c>
      <c r="AO49" s="2">
        <v>0.89236238327654471</v>
      </c>
      <c r="AP49" s="2">
        <v>0.87757366699205674</v>
      </c>
      <c r="AQ49" s="2">
        <v>0.86007107444138042</v>
      </c>
      <c r="AR49" s="2">
        <v>0.84153249381058748</v>
      </c>
      <c r="AS49" s="2">
        <v>0.82262542848014009</v>
      </c>
      <c r="AT49" s="2">
        <v>0.80325976410408717</v>
      </c>
      <c r="AU49" s="2">
        <v>0.78105393829279457</v>
      </c>
      <c r="AV49" s="2">
        <v>0.76044281478773135</v>
      </c>
      <c r="AW49" s="2">
        <v>0.73713950500984382</v>
      </c>
      <c r="AX49" s="2">
        <v>0.71354755842319151</v>
      </c>
      <c r="AY49" s="2">
        <v>0.6934601863264247</v>
      </c>
      <c r="AZ49" s="2">
        <v>0.67080603105685277</v>
      </c>
      <c r="BA49" s="2">
        <v>0.65206195672681466</v>
      </c>
      <c r="BB49" s="2">
        <v>0.6351844426826514</v>
      </c>
      <c r="BC49" s="2">
        <v>0.62074224337286377</v>
      </c>
      <c r="BD49" s="2">
        <v>0.60978426410430164</v>
      </c>
      <c r="BE49" s="2">
        <v>0.60072378664846504</v>
      </c>
      <c r="BF49" s="2">
        <v>0.59406051437484886</v>
      </c>
      <c r="BH49" t="s">
        <v>16</v>
      </c>
      <c r="BI49" s="2">
        <v>9.0253447582904336</v>
      </c>
      <c r="BJ49" s="2">
        <v>9.1276923599317623</v>
      </c>
      <c r="BK49" s="2">
        <v>8.9967074365392996</v>
      </c>
      <c r="BL49" s="2">
        <v>9.2854121237810983</v>
      </c>
      <c r="BM49" s="2">
        <v>9.5739618856139934</v>
      </c>
      <c r="BN49" s="2">
        <v>9.8349894092556465</v>
      </c>
      <c r="BO49" s="2">
        <v>10.057878903995977</v>
      </c>
      <c r="BP49" s="2">
        <v>10.203186468976289</v>
      </c>
      <c r="BQ49" s="2">
        <v>10.302077548935582</v>
      </c>
      <c r="BR49" s="2">
        <v>10.360827840762294</v>
      </c>
      <c r="BS49" s="2">
        <v>10.372651344896294</v>
      </c>
      <c r="BT49" s="2">
        <v>10.341346661693107</v>
      </c>
      <c r="BU49" s="2">
        <v>10.307145716039509</v>
      </c>
      <c r="BV49" s="2">
        <v>10.275142978731385</v>
      </c>
      <c r="BW49" s="2">
        <v>10.248271810560473</v>
      </c>
      <c r="BX49" s="2">
        <v>10.20884923148509</v>
      </c>
      <c r="BY49" s="2">
        <v>10.167879979872746</v>
      </c>
      <c r="BZ49" s="2">
        <v>10.126689042452494</v>
      </c>
      <c r="CA49" s="2">
        <v>10.081713600068355</v>
      </c>
      <c r="CB49" s="2">
        <v>10.036879725762644</v>
      </c>
      <c r="CC49" s="2">
        <v>9.9778227420482466</v>
      </c>
      <c r="CD49" s="2">
        <v>9.9364551974158584</v>
      </c>
      <c r="CE49" s="2">
        <v>9.8987819087823627</v>
      </c>
      <c r="CF49" s="2">
        <v>9.8721058946682074</v>
      </c>
      <c r="CG49" s="2">
        <v>9.8454966659963219</v>
      </c>
      <c r="CH49" s="2">
        <v>9.8301659992598562</v>
      </c>
      <c r="CI49" s="2">
        <v>9.8147465638466844</v>
      </c>
      <c r="CK49" t="s">
        <v>16</v>
      </c>
      <c r="CL49" s="2">
        <v>9.0253447582904336</v>
      </c>
      <c r="CM49" s="2">
        <v>9.1276923599317623</v>
      </c>
      <c r="CN49" s="2">
        <v>8.9967074365392996</v>
      </c>
      <c r="CO49" s="2">
        <v>9.2854121237810983</v>
      </c>
      <c r="CP49" s="2">
        <v>9.5859327060972426</v>
      </c>
      <c r="CQ49" s="2">
        <v>9.8725925283896334</v>
      </c>
      <c r="CR49" s="2">
        <v>10.135091606978657</v>
      </c>
      <c r="CS49" s="2">
        <v>10.333871347055531</v>
      </c>
      <c r="CT49" s="2">
        <v>10.501857183981867</v>
      </c>
      <c r="CU49" s="2">
        <v>10.645044125019442</v>
      </c>
      <c r="CV49" s="2">
        <v>10.758593464040732</v>
      </c>
      <c r="CW49" s="2">
        <v>10.845608539932231</v>
      </c>
      <c r="CX49" s="2">
        <v>10.932475779728884</v>
      </c>
      <c r="CY49" s="2">
        <v>11.024081719645539</v>
      </c>
      <c r="CZ49" s="2">
        <v>11.121415579541745</v>
      </c>
      <c r="DA49" s="2">
        <v>11.209030002727573</v>
      </c>
      <c r="DB49" s="2">
        <v>11.294657748267234</v>
      </c>
      <c r="DC49" s="2">
        <v>11.381248055966283</v>
      </c>
      <c r="DD49" s="2">
        <v>11.464354209000287</v>
      </c>
      <c r="DE49" s="2">
        <v>11.546371802757385</v>
      </c>
      <c r="DF49" s="2">
        <v>11.616238009998591</v>
      </c>
      <c r="DG49" s="2">
        <v>11.695567710570085</v>
      </c>
      <c r="DH49" s="2">
        <v>11.777506305688494</v>
      </c>
      <c r="DI49" s="2">
        <v>11.873020510797856</v>
      </c>
      <c r="DJ49" s="2">
        <v>11.967022964852072</v>
      </c>
      <c r="DK49" s="2">
        <v>12.066282240963361</v>
      </c>
      <c r="DL49" s="2">
        <v>12.16068505157096</v>
      </c>
      <c r="DN49" t="s">
        <v>16</v>
      </c>
      <c r="DO49" s="2">
        <v>9.0253447582904336</v>
      </c>
      <c r="DP49" s="2">
        <v>9.1276923599317623</v>
      </c>
      <c r="DQ49" s="2">
        <v>8.9967074365392996</v>
      </c>
      <c r="DR49" s="2">
        <v>9.2854121237810983</v>
      </c>
      <c r="DS49" s="2">
        <v>9.6010113808885027</v>
      </c>
      <c r="DT49" s="2">
        <v>9.9190206468390869</v>
      </c>
      <c r="DU49" s="2">
        <v>10.228859894765932</v>
      </c>
      <c r="DV49" s="2">
        <v>10.490211859868488</v>
      </c>
      <c r="DW49" s="2">
        <v>10.737457208573664</v>
      </c>
      <c r="DX49" s="2">
        <v>10.975608096407797</v>
      </c>
      <c r="DY49" s="2">
        <v>11.201436948591999</v>
      </c>
      <c r="DZ49" s="2">
        <v>11.418844956751419</v>
      </c>
      <c r="EA49" s="2">
        <v>11.637975046390748</v>
      </c>
      <c r="EB49" s="2">
        <v>11.863771018399722</v>
      </c>
      <c r="EC49" s="2">
        <v>12.094871849826241</v>
      </c>
      <c r="ED49" s="2">
        <v>12.318213506473686</v>
      </c>
      <c r="EE49" s="2">
        <v>12.537658666695153</v>
      </c>
      <c r="EF49" s="2">
        <v>12.757980080834951</v>
      </c>
      <c r="EG49" s="2">
        <v>12.973740981557002</v>
      </c>
      <c r="EH49" s="2">
        <v>13.185292416313521</v>
      </c>
      <c r="EI49" s="2">
        <v>13.385182147173271</v>
      </c>
      <c r="EJ49" s="2">
        <v>13.583757650308851</v>
      </c>
      <c r="EK49" s="2">
        <v>13.781942694300929</v>
      </c>
      <c r="EL49" s="2">
        <v>13.993821272748331</v>
      </c>
      <c r="EM49" s="2">
        <v>14.199893510285429</v>
      </c>
      <c r="EN49" s="2">
        <v>14.402985520303073</v>
      </c>
      <c r="EO49" s="2">
        <v>14.594411194663659</v>
      </c>
    </row>
    <row r="50" spans="1:145" hidden="1">
      <c r="A50" s="93"/>
      <c r="AD50" s="157"/>
      <c r="AE50" t="s">
        <v>16</v>
      </c>
      <c r="AF50" s="2">
        <v>9.0253447582904336</v>
      </c>
      <c r="AG50" s="2">
        <v>9.1276923599317623</v>
      </c>
      <c r="AH50" s="2">
        <v>8.9967074365392996</v>
      </c>
      <c r="AI50" s="2">
        <v>9.2854121237810983</v>
      </c>
      <c r="AJ50" s="2">
        <v>9.5557175999277977</v>
      </c>
      <c r="AK50" s="2">
        <v>9.7870560693415403</v>
      </c>
      <c r="AL50" s="2">
        <v>9.9754904285846173</v>
      </c>
      <c r="AM50" s="2">
        <v>10.08715539818459</v>
      </c>
      <c r="AN50" s="2">
        <v>10.156312417967403</v>
      </c>
      <c r="AO50" s="2">
        <v>10.193011863233661</v>
      </c>
      <c r="AP50" s="2">
        <v>10.192914994010707</v>
      </c>
      <c r="AQ50" s="2">
        <v>10.161623510890996</v>
      </c>
      <c r="AR50" s="2">
        <v>10.131195002544672</v>
      </c>
      <c r="AS50" s="2">
        <v>10.10680489929867</v>
      </c>
      <c r="AT50" s="2">
        <v>10.091670310800961</v>
      </c>
      <c r="AU50" s="2">
        <v>10.068539064101312</v>
      </c>
      <c r="AV50" s="2">
        <v>10.048622525993004</v>
      </c>
      <c r="AW50" s="2">
        <v>10.033448572841145</v>
      </c>
      <c r="AX50" s="2">
        <v>10.019585178055616</v>
      </c>
      <c r="AY50" s="2">
        <v>10.011335438337728</v>
      </c>
      <c r="AZ50" s="2">
        <v>9.9952203101120265</v>
      </c>
      <c r="BA50" s="2">
        <v>10.001129457225623</v>
      </c>
      <c r="BB50" s="2">
        <v>10.016468006471406</v>
      </c>
      <c r="BC50" s="2">
        <v>10.051005531076664</v>
      </c>
      <c r="BD50" s="2">
        <v>10.093334452143258</v>
      </c>
      <c r="BE50" s="2">
        <v>10.152575520287906</v>
      </c>
      <c r="BF50" s="2">
        <v>10.219285770685985</v>
      </c>
      <c r="BH50" t="s">
        <v>17</v>
      </c>
      <c r="BI50" s="2">
        <v>3.6528898936219449</v>
      </c>
      <c r="BJ50" s="2">
        <v>3.75942539076854</v>
      </c>
      <c r="BK50" s="2">
        <v>4.0412725069957327</v>
      </c>
      <c r="BL50" s="2">
        <v>3.9507486121344906</v>
      </c>
      <c r="BM50" s="2">
        <v>4.0586913435143748</v>
      </c>
      <c r="BN50" s="2">
        <v>4.1733216181813164</v>
      </c>
      <c r="BO50" s="2">
        <v>4.2864340560367529</v>
      </c>
      <c r="BP50" s="2">
        <v>4.4034126855012543</v>
      </c>
      <c r="BQ50" s="2">
        <v>4.5214200588713682</v>
      </c>
      <c r="BR50" s="2">
        <v>4.640853963235255</v>
      </c>
      <c r="BS50" s="2">
        <v>4.7619636846514455</v>
      </c>
      <c r="BT50" s="2">
        <v>4.8843142951493608</v>
      </c>
      <c r="BU50" s="2">
        <v>5.0224125394219623</v>
      </c>
      <c r="BV50" s="2">
        <v>5.1769844466979409</v>
      </c>
      <c r="BW50" s="2">
        <v>5.3483594017801437</v>
      </c>
      <c r="BX50" s="2">
        <v>5.5389381100424115</v>
      </c>
      <c r="BY50" s="2">
        <v>5.7508694322668239</v>
      </c>
      <c r="BZ50" s="2">
        <v>5.9797392080753067</v>
      </c>
      <c r="CA50" s="2">
        <v>6.2280739822112388</v>
      </c>
      <c r="CB50" s="2">
        <v>6.4953951026154098</v>
      </c>
      <c r="CC50" s="2">
        <v>6.7828704536846605</v>
      </c>
      <c r="CD50" s="2">
        <v>7.0917062622359825</v>
      </c>
      <c r="CE50" s="2">
        <v>7.3884737412325672</v>
      </c>
      <c r="CF50" s="2">
        <v>7.7187561929229727</v>
      </c>
      <c r="CG50" s="2">
        <v>8.0680386260229753</v>
      </c>
      <c r="CH50" s="2">
        <v>8.4399639082611202</v>
      </c>
      <c r="CI50" s="2">
        <v>8.8091434931991532</v>
      </c>
      <c r="CK50" t="s">
        <v>17</v>
      </c>
      <c r="CL50" s="2">
        <v>3.6528898936219449</v>
      </c>
      <c r="CM50" s="2">
        <v>3.75942539076854</v>
      </c>
      <c r="CN50" s="2">
        <v>4.0412725069957327</v>
      </c>
      <c r="CO50" s="2">
        <v>3.9507486121344906</v>
      </c>
      <c r="CP50" s="2">
        <v>4.0603048620673796</v>
      </c>
      <c r="CQ50" s="2">
        <v>4.1787305175802825</v>
      </c>
      <c r="CR50" s="2">
        <v>4.2984371990722963</v>
      </c>
      <c r="CS50" s="2">
        <v>4.4255699521280594</v>
      </c>
      <c r="CT50" s="2">
        <v>4.5578662923053992</v>
      </c>
      <c r="CU50" s="2">
        <v>4.6964891678038896</v>
      </c>
      <c r="CV50" s="2">
        <v>4.8426253553237926</v>
      </c>
      <c r="CW50" s="2">
        <v>4.9969543213012955</v>
      </c>
      <c r="CX50" s="2">
        <v>5.1716864808585719</v>
      </c>
      <c r="CY50" s="2">
        <v>5.3682558984257485</v>
      </c>
      <c r="CZ50" s="2">
        <v>5.5874340620641068</v>
      </c>
      <c r="DA50" s="2">
        <v>5.8322228148331581</v>
      </c>
      <c r="DB50" s="2">
        <v>6.1054152178876393</v>
      </c>
      <c r="DC50" s="2">
        <v>6.4016130591410709</v>
      </c>
      <c r="DD50" s="2">
        <v>6.7239429292093469</v>
      </c>
      <c r="DE50" s="2">
        <v>7.0723430129814275</v>
      </c>
      <c r="DF50" s="2">
        <v>7.4479485767264269</v>
      </c>
      <c r="DG50" s="2">
        <v>7.8523472861136074</v>
      </c>
      <c r="DH50" s="2">
        <v>8.2518632341995808</v>
      </c>
      <c r="DI50" s="2">
        <v>8.6962722569791566</v>
      </c>
      <c r="DJ50" s="2">
        <v>9.1671586645639991</v>
      </c>
      <c r="DK50" s="2">
        <v>9.6693676545196929</v>
      </c>
      <c r="DL50" s="2">
        <v>10.176934616354245</v>
      </c>
      <c r="DN50" t="s">
        <v>17</v>
      </c>
      <c r="DO50" s="2">
        <v>3.6528898936219449</v>
      </c>
      <c r="DP50" s="2">
        <v>3.75942539076854</v>
      </c>
      <c r="DQ50" s="2">
        <v>4.0412725069957327</v>
      </c>
      <c r="DR50" s="2">
        <v>3.9507486121344906</v>
      </c>
      <c r="DS50" s="2">
        <v>4.0634261658590791</v>
      </c>
      <c r="DT50" s="2">
        <v>4.1866560278029192</v>
      </c>
      <c r="DU50" s="2">
        <v>4.3155687005227135</v>
      </c>
      <c r="DV50" s="2">
        <v>4.4564064196077187</v>
      </c>
      <c r="DW50" s="2">
        <v>4.6073580099696265</v>
      </c>
      <c r="DX50" s="2">
        <v>4.7702375369659906</v>
      </c>
      <c r="DY50" s="2">
        <v>4.9470287032300453</v>
      </c>
      <c r="DZ50" s="2">
        <v>5.1393426415477412</v>
      </c>
      <c r="EA50" s="2">
        <v>5.3575441327990498</v>
      </c>
      <c r="EB50" s="2">
        <v>5.6039321811095961</v>
      </c>
      <c r="EC50" s="2">
        <v>5.8797775142848847</v>
      </c>
      <c r="ED50" s="2">
        <v>6.1887903572125174</v>
      </c>
      <c r="EE50" s="2">
        <v>6.5345122208972324</v>
      </c>
      <c r="EF50" s="2">
        <v>6.9103285895469124</v>
      </c>
      <c r="EG50" s="2">
        <v>7.3201096227810032</v>
      </c>
      <c r="EH50" s="2">
        <v>7.7642322058671649</v>
      </c>
      <c r="EI50" s="2">
        <v>8.2437094327438487</v>
      </c>
      <c r="EJ50" s="2">
        <v>8.7607033426319152</v>
      </c>
      <c r="EK50" s="2">
        <v>9.2811809151136373</v>
      </c>
      <c r="EL50" s="2">
        <v>9.8598968230479827</v>
      </c>
      <c r="EM50" s="2">
        <v>10.473655649873738</v>
      </c>
      <c r="EN50" s="2">
        <v>11.128909675428762</v>
      </c>
      <c r="EO50" s="2">
        <v>11.799389587187541</v>
      </c>
    </row>
    <row r="51" spans="1:145" hidden="1">
      <c r="A51" s="93"/>
      <c r="AD51" s="157"/>
      <c r="AE51" t="s">
        <v>17</v>
      </c>
      <c r="AF51" s="2">
        <v>3.6528898936219449</v>
      </c>
      <c r="AG51" s="2">
        <v>3.75942539076854</v>
      </c>
      <c r="AH51" s="2">
        <v>4.0412725069957327</v>
      </c>
      <c r="AI51" s="2">
        <v>3.9507486121344906</v>
      </c>
      <c r="AJ51" s="2">
        <v>4.0547021634303153</v>
      </c>
      <c r="AK51" s="2">
        <v>4.1623089661666892</v>
      </c>
      <c r="AL51" s="2">
        <v>4.266003763223944</v>
      </c>
      <c r="AM51" s="2">
        <v>4.3720809819418722</v>
      </c>
      <c r="AN51" s="2">
        <v>4.4788582216751589</v>
      </c>
      <c r="AO51" s="2">
        <v>4.5876762548980574</v>
      </c>
      <c r="AP51" s="2">
        <v>4.6997673150908508</v>
      </c>
      <c r="AQ51" s="2">
        <v>4.8157827169406522</v>
      </c>
      <c r="AR51" s="2">
        <v>4.9475238768446639</v>
      </c>
      <c r="AS51" s="2">
        <v>5.0958846407910103</v>
      </c>
      <c r="AT51" s="2">
        <v>5.2615402553255253</v>
      </c>
      <c r="AU51" s="2">
        <v>5.4471841787559594</v>
      </c>
      <c r="AV51" s="2">
        <v>5.6553474715814254</v>
      </c>
      <c r="AW51" s="2">
        <v>5.8822697886350594</v>
      </c>
      <c r="AX51" s="2">
        <v>6.1307871939468823</v>
      </c>
      <c r="AY51" s="2">
        <v>6.40100335846871</v>
      </c>
      <c r="AZ51" s="2">
        <v>6.694752443089949</v>
      </c>
      <c r="BA51" s="2">
        <v>7.0137150873783636</v>
      </c>
      <c r="BB51" s="2">
        <v>7.3252861109551777</v>
      </c>
      <c r="BC51" s="2">
        <v>7.6762552290705512</v>
      </c>
      <c r="BD51" s="2">
        <v>8.0529272649775354</v>
      </c>
      <c r="BE51" s="2">
        <v>8.4601361104699553</v>
      </c>
      <c r="BF51" s="2">
        <v>8.8758824414390407</v>
      </c>
      <c r="BH51" t="s">
        <v>18</v>
      </c>
      <c r="BI51" s="2">
        <v>7.0605427946384589</v>
      </c>
      <c r="BJ51" s="2">
        <v>7.3168503489813199</v>
      </c>
      <c r="BK51" s="2">
        <v>7.2991911399334102</v>
      </c>
      <c r="BL51" s="2">
        <v>7.4377794889696256</v>
      </c>
      <c r="BM51" s="2">
        <v>7.5697837086393598</v>
      </c>
      <c r="BN51" s="2">
        <v>7.68500803666163</v>
      </c>
      <c r="BO51" s="2">
        <v>7.7678425771868458</v>
      </c>
      <c r="BP51" s="2">
        <v>7.8006727953267916</v>
      </c>
      <c r="BQ51" s="2">
        <v>7.8061196017495371</v>
      </c>
      <c r="BR51" s="2">
        <v>7.7937604669235538</v>
      </c>
      <c r="BS51" s="2">
        <v>7.7588526918256235</v>
      </c>
      <c r="BT51" s="2">
        <v>7.700155415954919</v>
      </c>
      <c r="BU51" s="2">
        <v>7.6389250705725544</v>
      </c>
      <c r="BV51" s="2">
        <v>7.5694946080896166</v>
      </c>
      <c r="BW51" s="2">
        <v>7.4977947024681324</v>
      </c>
      <c r="BX51" s="2">
        <v>7.4255623600566301</v>
      </c>
      <c r="BY51" s="2">
        <v>7.3325268509089581</v>
      </c>
      <c r="BZ51" s="2">
        <v>7.2449528792627618</v>
      </c>
      <c r="CA51" s="2">
        <v>7.1522722994232399</v>
      </c>
      <c r="CB51" s="2">
        <v>7.0537214740929741</v>
      </c>
      <c r="CC51" s="2">
        <v>6.9497963297252108</v>
      </c>
      <c r="CD51" s="2">
        <v>6.8420280354666048</v>
      </c>
      <c r="CE51" s="2">
        <v>6.7449003745462948</v>
      </c>
      <c r="CF51" s="2">
        <v>6.6538318407648438</v>
      </c>
      <c r="CG51" s="2">
        <v>6.5606939184657138</v>
      </c>
      <c r="CH51" s="2">
        <v>6.4733688937528262</v>
      </c>
      <c r="CI51" s="2">
        <v>6.3757510290112371</v>
      </c>
      <c r="CK51" t="s">
        <v>18</v>
      </c>
      <c r="CL51" s="2">
        <v>7.0605427946384589</v>
      </c>
      <c r="CM51" s="2">
        <v>7.3168503489813199</v>
      </c>
      <c r="CN51" s="2">
        <v>7.2991911399334102</v>
      </c>
      <c r="CO51" s="2">
        <v>7.4377794889696256</v>
      </c>
      <c r="CP51" s="2">
        <v>7.5771302213900107</v>
      </c>
      <c r="CQ51" s="2">
        <v>7.7074584963813759</v>
      </c>
      <c r="CR51" s="2">
        <v>7.8128277647066575</v>
      </c>
      <c r="CS51" s="2">
        <v>7.8753463016433836</v>
      </c>
      <c r="CT51" s="2">
        <v>7.9179981839065219</v>
      </c>
      <c r="CU51" s="2">
        <v>7.9490543446176627</v>
      </c>
      <c r="CV51" s="2">
        <v>7.9646841677302929</v>
      </c>
      <c r="CW51" s="2">
        <v>7.9640983010320996</v>
      </c>
      <c r="CX51" s="2">
        <v>7.9612023483692811</v>
      </c>
      <c r="CY51" s="2">
        <v>7.9507501888976577</v>
      </c>
      <c r="CZ51" s="2">
        <v>7.9379061672687286</v>
      </c>
      <c r="DA51" s="2">
        <v>7.9239939443832625</v>
      </c>
      <c r="DB51" s="2">
        <v>7.8933571318381546</v>
      </c>
      <c r="DC51" s="2">
        <v>7.8671038856341813</v>
      </c>
      <c r="DD51" s="2">
        <v>7.8365792182382865</v>
      </c>
      <c r="DE51" s="2">
        <v>7.8009925728468321</v>
      </c>
      <c r="DF51" s="2">
        <v>7.7609667138624383</v>
      </c>
      <c r="DG51" s="2">
        <v>7.717287289422357</v>
      </c>
      <c r="DH51" s="2">
        <v>7.6814190603956174</v>
      </c>
      <c r="DI51" s="2">
        <v>7.6507700856914305</v>
      </c>
      <c r="DJ51" s="2">
        <v>7.6173813369323673</v>
      </c>
      <c r="DK51" s="2">
        <v>7.586810473887212</v>
      </c>
      <c r="DL51" s="2">
        <v>7.5425206869873946</v>
      </c>
      <c r="DN51" t="s">
        <v>18</v>
      </c>
      <c r="DO51" s="2">
        <v>7.0605427946384589</v>
      </c>
      <c r="DP51" s="2">
        <v>7.3168503489813199</v>
      </c>
      <c r="DQ51" s="2">
        <v>7.2991911399334102</v>
      </c>
      <c r="DR51" s="2">
        <v>7.4377794889696256</v>
      </c>
      <c r="DS51" s="2">
        <v>7.5903518481583889</v>
      </c>
      <c r="DT51" s="2">
        <v>7.747362307712697</v>
      </c>
      <c r="DU51" s="2">
        <v>7.8920635573834472</v>
      </c>
      <c r="DV51" s="2">
        <v>8.005801107300357</v>
      </c>
      <c r="DW51" s="2">
        <v>8.1119863713061431</v>
      </c>
      <c r="DX51" s="2">
        <v>8.2164188111530834</v>
      </c>
      <c r="DY51" s="2">
        <v>8.3167000189841556</v>
      </c>
      <c r="DZ51" s="2">
        <v>8.4126350310983895</v>
      </c>
      <c r="EA51" s="2">
        <v>8.5054362001046311</v>
      </c>
      <c r="EB51" s="2">
        <v>8.5907951620581127</v>
      </c>
      <c r="EC51" s="2">
        <v>8.6722912227351134</v>
      </c>
      <c r="ED51" s="2">
        <v>8.750627917969549</v>
      </c>
      <c r="EE51" s="2">
        <v>8.8174911727036385</v>
      </c>
      <c r="EF51" s="2">
        <v>8.8854467052646591</v>
      </c>
      <c r="EG51" s="2">
        <v>8.9491105707889353</v>
      </c>
      <c r="EH51" s="2">
        <v>9.0072320932635606</v>
      </c>
      <c r="EI51" s="2">
        <v>9.0606060191436146</v>
      </c>
      <c r="EJ51" s="2">
        <v>9.108847270632781</v>
      </c>
      <c r="EK51" s="2">
        <v>9.1586635801627558</v>
      </c>
      <c r="EL51" s="2">
        <v>9.2099621208260523</v>
      </c>
      <c r="EM51" s="2">
        <v>9.2551272140510559</v>
      </c>
      <c r="EN51" s="2">
        <v>9.29682451851059</v>
      </c>
      <c r="EO51" s="2">
        <v>9.3176464838533484</v>
      </c>
    </row>
    <row r="52" spans="1:145" hidden="1">
      <c r="A52" s="93"/>
      <c r="AD52" s="157"/>
      <c r="AE52" t="s">
        <v>18</v>
      </c>
      <c r="AF52" s="2">
        <v>7.0605427946384589</v>
      </c>
      <c r="AG52" s="2">
        <v>7.3168503489813199</v>
      </c>
      <c r="AH52" s="2">
        <v>7.2991911399334102</v>
      </c>
      <c r="AI52" s="2">
        <v>7.4377794889696256</v>
      </c>
      <c r="AJ52" s="2">
        <v>7.555855541942643</v>
      </c>
      <c r="AK52" s="2">
        <v>7.6490676296263125</v>
      </c>
      <c r="AL52" s="2">
        <v>7.7069784691308261</v>
      </c>
      <c r="AM52" s="2">
        <v>7.7159941562955172</v>
      </c>
      <c r="AN52" s="2">
        <v>7.7011009888447823</v>
      </c>
      <c r="AO52" s="2">
        <v>7.6747223940159008</v>
      </c>
      <c r="AP52" s="2">
        <v>7.6333166572241318</v>
      </c>
      <c r="AQ52" s="2">
        <v>7.5771266870482998</v>
      </c>
      <c r="AR52" s="2">
        <v>7.5215394960654773</v>
      </c>
      <c r="AS52" s="2">
        <v>7.4608862556099078</v>
      </c>
      <c r="AT52" s="2">
        <v>7.4009776868677539</v>
      </c>
      <c r="AU52" s="2">
        <v>7.3434228851553085</v>
      </c>
      <c r="AV52" s="2">
        <v>7.2691028456504689</v>
      </c>
      <c r="AW52" s="2">
        <v>7.2034044107356232</v>
      </c>
      <c r="AX52" s="2">
        <v>7.1362627242788914</v>
      </c>
      <c r="AY52" s="2">
        <v>7.0673977841109403</v>
      </c>
      <c r="AZ52" s="2">
        <v>6.9975805854540685</v>
      </c>
      <c r="BA52" s="2">
        <v>6.9281957522181736</v>
      </c>
      <c r="BB52" s="2">
        <v>6.8724936136433152</v>
      </c>
      <c r="BC52" s="2">
        <v>6.8274548057370303</v>
      </c>
      <c r="BD52" s="2">
        <v>6.7856157195788454</v>
      </c>
      <c r="BE52" s="2">
        <v>6.7531510606991381</v>
      </c>
      <c r="BF52" s="2">
        <v>6.7139330727382012</v>
      </c>
      <c r="BH52" t="s">
        <v>19</v>
      </c>
      <c r="BI52" s="2">
        <v>35.039326784441748</v>
      </c>
      <c r="BJ52" s="2">
        <v>35.310492503798308</v>
      </c>
      <c r="BK52" s="2">
        <v>35.609197900450752</v>
      </c>
      <c r="BL52" s="2">
        <v>36.24832529932003</v>
      </c>
      <c r="BM52" s="2">
        <v>36.80053103839824</v>
      </c>
      <c r="BN52" s="2">
        <v>37.287204003192223</v>
      </c>
      <c r="BO52" s="2">
        <v>37.636567329886553</v>
      </c>
      <c r="BP52" s="2">
        <v>37.780235563928358</v>
      </c>
      <c r="BQ52" s="2">
        <v>37.822917223568446</v>
      </c>
      <c r="BR52" s="2">
        <v>37.779662335624437</v>
      </c>
      <c r="BS52" s="2">
        <v>37.638888363552773</v>
      </c>
      <c r="BT52" s="2">
        <v>37.407641345613769</v>
      </c>
      <c r="BU52" s="2">
        <v>37.150476948208578</v>
      </c>
      <c r="BV52" s="2">
        <v>36.951453045374997</v>
      </c>
      <c r="BW52" s="2">
        <v>36.78341940563331</v>
      </c>
      <c r="BX52" s="2">
        <v>36.583538130507073</v>
      </c>
      <c r="BY52" s="2">
        <v>36.356117088921287</v>
      </c>
      <c r="BZ52" s="2">
        <v>36.090058003383199</v>
      </c>
      <c r="CA52" s="2">
        <v>35.779224777362415</v>
      </c>
      <c r="CB52" s="2">
        <v>35.466018139844202</v>
      </c>
      <c r="CC52" s="2">
        <v>35.153053265571295</v>
      </c>
      <c r="CD52" s="2">
        <v>34.825529289924376</v>
      </c>
      <c r="CE52" s="2">
        <v>34.488282713827672</v>
      </c>
      <c r="CF52" s="2">
        <v>34.120756381945185</v>
      </c>
      <c r="CG52" s="2">
        <v>33.827718590193925</v>
      </c>
      <c r="CH52" s="2">
        <v>33.570416426223822</v>
      </c>
      <c r="CI52" s="2">
        <v>33.303421333333148</v>
      </c>
      <c r="CK52" t="s">
        <v>19</v>
      </c>
      <c r="CL52" s="2">
        <v>35.039326784441748</v>
      </c>
      <c r="CM52" s="2">
        <v>35.310492503798308</v>
      </c>
      <c r="CN52" s="2">
        <v>35.609197900450752</v>
      </c>
      <c r="CO52" s="2">
        <v>36.24832529932003</v>
      </c>
      <c r="CP52" s="2">
        <v>36.84460611309251</v>
      </c>
      <c r="CQ52" s="2">
        <v>37.426931560424109</v>
      </c>
      <c r="CR52" s="2">
        <v>37.928085166665397</v>
      </c>
      <c r="CS52" s="2">
        <v>38.282142542380541</v>
      </c>
      <c r="CT52" s="2">
        <v>38.598972561111928</v>
      </c>
      <c r="CU52" s="2">
        <v>38.894230394719685</v>
      </c>
      <c r="CV52" s="2">
        <v>39.162694908133361</v>
      </c>
      <c r="CW52" s="2">
        <v>39.410018244180449</v>
      </c>
      <c r="CX52" s="2">
        <v>39.656186651595107</v>
      </c>
      <c r="CY52" s="2">
        <v>39.950655462711687</v>
      </c>
      <c r="CZ52" s="2">
        <v>40.266438084842854</v>
      </c>
      <c r="DA52" s="2">
        <v>40.549608230889241</v>
      </c>
      <c r="DB52" s="2">
        <v>40.807398515761967</v>
      </c>
      <c r="DC52" s="2">
        <v>41.039651333496323</v>
      </c>
      <c r="DD52" s="2">
        <v>41.217353571953886</v>
      </c>
      <c r="DE52" s="2">
        <v>41.379293232675536</v>
      </c>
      <c r="DF52" s="2">
        <v>41.530297296888406</v>
      </c>
      <c r="DG52" s="2">
        <v>41.658697998753574</v>
      </c>
      <c r="DH52" s="2">
        <v>41.771922931050298</v>
      </c>
      <c r="DI52" s="2">
        <v>41.863217816971471</v>
      </c>
      <c r="DJ52" s="2">
        <v>41.991657991409667</v>
      </c>
      <c r="DK52" s="2">
        <v>42.125824931748227</v>
      </c>
      <c r="DL52" s="2">
        <v>42.226836047080354</v>
      </c>
      <c r="DN52" t="s">
        <v>19</v>
      </c>
      <c r="DO52" s="2">
        <v>35.039326784441748</v>
      </c>
      <c r="DP52" s="2">
        <v>35.310492503798308</v>
      </c>
      <c r="DQ52" s="2">
        <v>35.609197900450752</v>
      </c>
      <c r="DR52" s="2">
        <v>36.24832529932003</v>
      </c>
      <c r="DS52" s="2">
        <v>36.900123921470417</v>
      </c>
      <c r="DT52" s="2">
        <v>37.599452800414142</v>
      </c>
      <c r="DU52" s="2">
        <v>38.282099348145195</v>
      </c>
      <c r="DV52" s="2">
        <v>38.882479551487648</v>
      </c>
      <c r="DW52" s="2">
        <v>39.513909513556484</v>
      </c>
      <c r="DX52" s="2">
        <v>40.19004052490429</v>
      </c>
      <c r="DY52" s="2">
        <v>40.910333743258882</v>
      </c>
      <c r="DZ52" s="2">
        <v>41.685107330684772</v>
      </c>
      <c r="EA52" s="2">
        <v>42.483502002087164</v>
      </c>
      <c r="EB52" s="2">
        <v>43.31670175840565</v>
      </c>
      <c r="EC52" s="2">
        <v>44.157919428233498</v>
      </c>
      <c r="ED52" s="2">
        <v>44.96286855384993</v>
      </c>
      <c r="EE52" s="2">
        <v>45.741199701622399</v>
      </c>
      <c r="EF52" s="2">
        <v>46.504284254639543</v>
      </c>
      <c r="EG52" s="2">
        <v>47.197981315156667</v>
      </c>
      <c r="EH52" s="2">
        <v>47.855895079496946</v>
      </c>
      <c r="EI52" s="2">
        <v>48.485050038562278</v>
      </c>
      <c r="EJ52" s="2">
        <v>49.077115840258102</v>
      </c>
      <c r="EK52" s="2">
        <v>49.642053420073417</v>
      </c>
      <c r="EL52" s="2">
        <v>50.185849344860287</v>
      </c>
      <c r="EM52" s="2">
        <v>50.717569434217978</v>
      </c>
      <c r="EN52" s="2">
        <v>51.217251055732604</v>
      </c>
      <c r="EO52" s="2">
        <v>51.654890727853406</v>
      </c>
    </row>
    <row r="53" spans="1:145" hidden="1">
      <c r="A53" s="93"/>
      <c r="AD53" s="157"/>
      <c r="AE53" t="s">
        <v>19</v>
      </c>
      <c r="AF53" s="2">
        <v>35.039326784441748</v>
      </c>
      <c r="AG53" s="2">
        <v>35.310492503798308</v>
      </c>
      <c r="AH53" s="2">
        <v>35.609197900450752</v>
      </c>
      <c r="AI53" s="2">
        <v>36.24832529932003</v>
      </c>
      <c r="AJ53" s="2">
        <v>36.703793920404848</v>
      </c>
      <c r="AK53" s="2">
        <v>37.025501148942347</v>
      </c>
      <c r="AL53" s="2">
        <v>37.169676962731785</v>
      </c>
      <c r="AM53" s="2">
        <v>37.092687903605906</v>
      </c>
      <c r="AN53" s="2">
        <v>36.916969879545185</v>
      </c>
      <c r="AO53" s="2">
        <v>36.676587264277416</v>
      </c>
      <c r="AP53" s="2">
        <v>36.372176687928174</v>
      </c>
      <c r="AQ53" s="2">
        <v>36.020919684376111</v>
      </c>
      <c r="AR53" s="2">
        <v>35.654837812709175</v>
      </c>
      <c r="AS53" s="2">
        <v>35.367881206828301</v>
      </c>
      <c r="AT53" s="2">
        <v>35.133080966472832</v>
      </c>
      <c r="AU53" s="2">
        <v>34.886273857674809</v>
      </c>
      <c r="AV53" s="2">
        <v>34.633004213673168</v>
      </c>
      <c r="AW53" s="2">
        <v>34.362954176528703</v>
      </c>
      <c r="AX53" s="2">
        <v>34.073307426678127</v>
      </c>
      <c r="AY53" s="2">
        <v>33.810046179522445</v>
      </c>
      <c r="AZ53" s="2">
        <v>33.576604185343442</v>
      </c>
      <c r="BA53" s="2">
        <v>33.359468133966978</v>
      </c>
      <c r="BB53" s="2">
        <v>33.164351069883587</v>
      </c>
      <c r="BC53" s="2">
        <v>32.977399335439998</v>
      </c>
      <c r="BD53" s="2">
        <v>32.901097738736858</v>
      </c>
      <c r="BE53" s="2">
        <v>32.89213980129292</v>
      </c>
      <c r="BF53" s="2">
        <v>32.90940123111362</v>
      </c>
      <c r="BH53" t="s">
        <v>20</v>
      </c>
      <c r="BI53" s="2">
        <v>7.2040489539586021</v>
      </c>
      <c r="BJ53" s="2">
        <v>7.5607509145533207</v>
      </c>
      <c r="BK53" s="2">
        <v>7.5338576794770766</v>
      </c>
      <c r="BL53" s="2">
        <v>7.9985816863873715</v>
      </c>
      <c r="BM53" s="2">
        <v>8.4563267887304718</v>
      </c>
      <c r="BN53" s="2">
        <v>8.9161227191439494</v>
      </c>
      <c r="BO53" s="2">
        <v>9.347997374626507</v>
      </c>
      <c r="BP53" s="2">
        <v>9.7215156826641032</v>
      </c>
      <c r="BQ53" s="2">
        <v>10.046457736694535</v>
      </c>
      <c r="BR53" s="2">
        <v>10.317439214643748</v>
      </c>
      <c r="BS53" s="2">
        <v>10.553383600258027</v>
      </c>
      <c r="BT53" s="2">
        <v>10.73250709413859</v>
      </c>
      <c r="BU53" s="2">
        <v>10.943311265362379</v>
      </c>
      <c r="BV53" s="2">
        <v>11.168149186415908</v>
      </c>
      <c r="BW53" s="2">
        <v>11.388729874800065</v>
      </c>
      <c r="BX53" s="2">
        <v>11.605809032432841</v>
      </c>
      <c r="BY53" s="2">
        <v>11.824379344611952</v>
      </c>
      <c r="BZ53" s="2">
        <v>12.038716260686137</v>
      </c>
      <c r="CA53" s="2">
        <v>12.23522507634917</v>
      </c>
      <c r="CB53" s="2">
        <v>12.422122634224491</v>
      </c>
      <c r="CC53" s="2">
        <v>12.585900389704031</v>
      </c>
      <c r="CD53" s="2">
        <v>12.735413521131925</v>
      </c>
      <c r="CE53" s="2">
        <v>12.89872049246334</v>
      </c>
      <c r="CF53" s="2">
        <v>13.028792424017912</v>
      </c>
      <c r="CG53" s="2">
        <v>13.1551825849849</v>
      </c>
      <c r="CH53" s="2">
        <v>13.28435379179785</v>
      </c>
      <c r="CI53" s="2">
        <v>13.395855293544564</v>
      </c>
      <c r="CK53" t="s">
        <v>20</v>
      </c>
      <c r="CL53" s="2">
        <v>7.2040489539586021</v>
      </c>
      <c r="CM53" s="2">
        <v>7.5607509145533207</v>
      </c>
      <c r="CN53" s="2">
        <v>7.5338576794770766</v>
      </c>
      <c r="CO53" s="2">
        <v>7.9985816863873715</v>
      </c>
      <c r="CP53" s="2">
        <v>8.475370761168783</v>
      </c>
      <c r="CQ53" s="2">
        <v>8.9758668985274159</v>
      </c>
      <c r="CR53" s="2">
        <v>9.4733615164807308</v>
      </c>
      <c r="CS53" s="2">
        <v>9.9348163343472873</v>
      </c>
      <c r="CT53" s="2">
        <v>10.372233847299372</v>
      </c>
      <c r="CU53" s="2">
        <v>10.779816794922287</v>
      </c>
      <c r="CV53" s="2">
        <v>11.171662043907091</v>
      </c>
      <c r="CW53" s="2">
        <v>11.531156344192411</v>
      </c>
      <c r="CX53" s="2">
        <v>11.922388437124415</v>
      </c>
      <c r="CY53" s="2">
        <v>12.330510741742863</v>
      </c>
      <c r="CZ53" s="2">
        <v>12.739818322309693</v>
      </c>
      <c r="DA53" s="2">
        <v>13.150044892258144</v>
      </c>
      <c r="DB53" s="2">
        <v>13.563713852593038</v>
      </c>
      <c r="DC53" s="2">
        <v>13.9780908036873</v>
      </c>
      <c r="DD53" s="2">
        <v>14.380585988577298</v>
      </c>
      <c r="DE53" s="2">
        <v>14.775894557683685</v>
      </c>
      <c r="DF53" s="2">
        <v>15.150030221265197</v>
      </c>
      <c r="DG53" s="2">
        <v>15.509411387101739</v>
      </c>
      <c r="DH53" s="2">
        <v>15.872788284265756</v>
      </c>
      <c r="DI53" s="2">
        <v>16.218583422179712</v>
      </c>
      <c r="DJ53" s="2">
        <v>16.557231919794511</v>
      </c>
      <c r="DK53" s="2">
        <v>16.890170939714984</v>
      </c>
      <c r="DL53" s="2">
        <v>17.199980813718327</v>
      </c>
      <c r="DN53" t="s">
        <v>20</v>
      </c>
      <c r="DO53" s="2">
        <v>7.2040489539586021</v>
      </c>
      <c r="DP53" s="2">
        <v>7.5607509145533207</v>
      </c>
      <c r="DQ53" s="2">
        <v>7.5338576794770766</v>
      </c>
      <c r="DR53" s="2">
        <v>7.9985816863873715</v>
      </c>
      <c r="DS53" s="2">
        <v>8.5027613232452808</v>
      </c>
      <c r="DT53" s="2">
        <v>9.0605458945847221</v>
      </c>
      <c r="DU53" s="2">
        <v>9.6490243611206807</v>
      </c>
      <c r="DV53" s="2">
        <v>10.230672105195106</v>
      </c>
      <c r="DW53" s="2">
        <v>10.819869988161736</v>
      </c>
      <c r="DX53" s="2">
        <v>11.409476065217518</v>
      </c>
      <c r="DY53" s="2">
        <v>12.006491979027581</v>
      </c>
      <c r="DZ53" s="2">
        <v>12.600768780659562</v>
      </c>
      <c r="EA53" s="2">
        <v>13.222895969102964</v>
      </c>
      <c r="EB53" s="2">
        <v>13.86194664897863</v>
      </c>
      <c r="EC53" s="2">
        <v>14.50509055607343</v>
      </c>
      <c r="ED53" s="2">
        <v>15.150700238863388</v>
      </c>
      <c r="EE53" s="2">
        <v>15.797828444296519</v>
      </c>
      <c r="EF53" s="2">
        <v>16.447217847166321</v>
      </c>
      <c r="EG53" s="2">
        <v>17.087372827618349</v>
      </c>
      <c r="EH53" s="2">
        <v>17.718132417080781</v>
      </c>
      <c r="EI53" s="2">
        <v>18.324604523534742</v>
      </c>
      <c r="EJ53" s="2">
        <v>18.910287564206556</v>
      </c>
      <c r="EK53" s="2">
        <v>19.483100150400489</v>
      </c>
      <c r="EL53" s="2">
        <v>20.050063928100535</v>
      </c>
      <c r="EM53" s="2">
        <v>20.598811777125118</v>
      </c>
      <c r="EN53" s="2">
        <v>21.126249902470896</v>
      </c>
      <c r="EO53" s="2">
        <v>21.616082777591835</v>
      </c>
    </row>
    <row r="54" spans="1:145" hidden="1">
      <c r="A54" s="93"/>
      <c r="AD54" s="157"/>
      <c r="AE54" t="s">
        <v>20</v>
      </c>
      <c r="AF54" s="2">
        <v>7.2040489539586021</v>
      </c>
      <c r="AG54" s="2">
        <v>7.5607509145533207</v>
      </c>
      <c r="AH54" s="2">
        <v>7.5338576794770766</v>
      </c>
      <c r="AI54" s="2">
        <v>7.9985816863873715</v>
      </c>
      <c r="AJ54" s="2">
        <v>8.4196376486691396</v>
      </c>
      <c r="AK54" s="2">
        <v>8.819702074065475</v>
      </c>
      <c r="AL54" s="2">
        <v>9.1777002226563447</v>
      </c>
      <c r="AM54" s="2">
        <v>9.4764223730170301</v>
      </c>
      <c r="AN54" s="2">
        <v>9.7303600063346689</v>
      </c>
      <c r="AO54" s="2">
        <v>9.9399245078903586</v>
      </c>
      <c r="AP54" s="2">
        <v>10.129752845479635</v>
      </c>
      <c r="AQ54" s="2">
        <v>10.278711302185011</v>
      </c>
      <c r="AR54" s="2">
        <v>10.465013332345633</v>
      </c>
      <c r="AS54" s="2">
        <v>10.670797605010282</v>
      </c>
      <c r="AT54" s="2">
        <v>10.878047083636602</v>
      </c>
      <c r="AU54" s="2">
        <v>11.087898852636588</v>
      </c>
      <c r="AV54" s="2">
        <v>11.306204011378718</v>
      </c>
      <c r="AW54" s="2">
        <v>11.527365758077444</v>
      </c>
      <c r="AX54" s="2">
        <v>11.738181802482448</v>
      </c>
      <c r="AY54" s="2">
        <v>11.94806998428305</v>
      </c>
      <c r="AZ54" s="2">
        <v>12.143993898904128</v>
      </c>
      <c r="BA54" s="2">
        <v>12.334835003705331</v>
      </c>
      <c r="BB54" s="2">
        <v>12.548163678316371</v>
      </c>
      <c r="BC54" s="2">
        <v>12.740214943945308</v>
      </c>
      <c r="BD54" s="2">
        <v>12.940748440542826</v>
      </c>
      <c r="BE54" s="2">
        <v>13.154292167491441</v>
      </c>
      <c r="BF54" s="2">
        <v>13.364015545550254</v>
      </c>
    </row>
    <row r="55" spans="1:145" hidden="1">
      <c r="A55" s="93"/>
      <c r="AD55" s="157"/>
    </row>
    <row r="56" spans="1:145" hidden="1">
      <c r="A56" s="93"/>
      <c r="AD56" s="157"/>
      <c r="AE56" t="s">
        <v>32</v>
      </c>
      <c r="BH56" t="str">
        <f t="shared" ref="BH56:CI56" si="11">BH33</f>
        <v>Australia</v>
      </c>
      <c r="BI56">
        <f t="shared" si="11"/>
        <v>17.22611545055479</v>
      </c>
      <c r="BJ56">
        <f t="shared" si="11"/>
        <v>17.237220996726268</v>
      </c>
      <c r="BK56">
        <f t="shared" si="11"/>
        <v>16.998481319109665</v>
      </c>
      <c r="BL56">
        <f t="shared" si="11"/>
        <v>17.10211345036349</v>
      </c>
      <c r="BM56">
        <f t="shared" si="11"/>
        <v>17.186560011998168</v>
      </c>
      <c r="BN56">
        <f t="shared" si="11"/>
        <v>17.230829373666609</v>
      </c>
      <c r="BO56">
        <f t="shared" si="11"/>
        <v>17.217275435336816</v>
      </c>
      <c r="BP56">
        <f t="shared" si="11"/>
        <v>17.105504660223904</v>
      </c>
      <c r="BQ56">
        <f t="shared" si="11"/>
        <v>16.949341591740868</v>
      </c>
      <c r="BR56">
        <f t="shared" si="11"/>
        <v>16.745857549116486</v>
      </c>
      <c r="BS56">
        <f t="shared" si="11"/>
        <v>16.497123830012939</v>
      </c>
      <c r="BT56">
        <f t="shared" si="11"/>
        <v>16.201089471010047</v>
      </c>
      <c r="BU56">
        <f t="shared" si="11"/>
        <v>15.898880669135449</v>
      </c>
      <c r="BV56">
        <f t="shared" si="11"/>
        <v>15.599581850616039</v>
      </c>
      <c r="BW56">
        <f t="shared" si="11"/>
        <v>15.285190030233862</v>
      </c>
      <c r="BX56">
        <f t="shared" si="11"/>
        <v>14.973871100673108</v>
      </c>
      <c r="BY56">
        <f t="shared" si="11"/>
        <v>14.660285963066197</v>
      </c>
      <c r="BZ56">
        <f t="shared" si="11"/>
        <v>14.34942331774419</v>
      </c>
      <c r="CA56">
        <f t="shared" si="11"/>
        <v>14.029592027509342</v>
      </c>
      <c r="CB56">
        <f t="shared" si="11"/>
        <v>13.721213794074762</v>
      </c>
      <c r="CC56">
        <f t="shared" si="11"/>
        <v>13.423057194894691</v>
      </c>
      <c r="CD56">
        <f t="shared" si="11"/>
        <v>13.13669256812511</v>
      </c>
      <c r="CE56">
        <f t="shared" si="11"/>
        <v>12.86392093152404</v>
      </c>
      <c r="CF56">
        <f t="shared" si="11"/>
        <v>12.623485250631438</v>
      </c>
      <c r="CG56">
        <f t="shared" si="11"/>
        <v>12.410440537483225</v>
      </c>
      <c r="CH56">
        <f t="shared" si="11"/>
        <v>12.216793033172495</v>
      </c>
      <c r="CI56">
        <f t="shared" si="11"/>
        <v>12.032545097618401</v>
      </c>
      <c r="CK56" t="str">
        <f t="shared" ref="CK56:EN56" si="12">CK33</f>
        <v>Australia</v>
      </c>
      <c r="CL56">
        <f t="shared" si="12"/>
        <v>17.22611545055479</v>
      </c>
      <c r="CM56">
        <f t="shared" si="12"/>
        <v>17.237220996726268</v>
      </c>
      <c r="CN56">
        <f t="shared" si="12"/>
        <v>16.998481319109665</v>
      </c>
      <c r="CO56">
        <f t="shared" si="12"/>
        <v>17.10211345036349</v>
      </c>
      <c r="CP56">
        <f t="shared" si="12"/>
        <v>17.204218984812904</v>
      </c>
      <c r="CQ56">
        <f t="shared" si="12"/>
        <v>17.28576001055534</v>
      </c>
      <c r="CR56">
        <f t="shared" si="12"/>
        <v>17.330155918453709</v>
      </c>
      <c r="CS56">
        <f t="shared" si="12"/>
        <v>17.297522499783582</v>
      </c>
      <c r="CT56">
        <f t="shared" si="12"/>
        <v>17.241453117672616</v>
      </c>
      <c r="CU56">
        <f t="shared" si="12"/>
        <v>17.160985425620954</v>
      </c>
      <c r="CV56">
        <f t="shared" si="12"/>
        <v>17.058300471271753</v>
      </c>
      <c r="CW56">
        <f t="shared" si="12"/>
        <v>16.932068937912977</v>
      </c>
      <c r="CX56">
        <f t="shared" si="12"/>
        <v>16.808334377713749</v>
      </c>
      <c r="CY56">
        <f t="shared" si="12"/>
        <v>16.68820024966654</v>
      </c>
      <c r="CZ56">
        <f t="shared" si="12"/>
        <v>16.558025372961641</v>
      </c>
      <c r="DA56">
        <f t="shared" si="12"/>
        <v>16.42998227327627</v>
      </c>
      <c r="DB56">
        <f t="shared" si="12"/>
        <v>16.300930776858536</v>
      </c>
      <c r="DC56">
        <f t="shared" si="12"/>
        <v>16.177337573898271</v>
      </c>
      <c r="DD56">
        <f t="shared" si="12"/>
        <v>16.046811785278074</v>
      </c>
      <c r="DE56">
        <f t="shared" si="12"/>
        <v>15.924542892487409</v>
      </c>
      <c r="DF56">
        <f t="shared" si="12"/>
        <v>15.808751643778955</v>
      </c>
      <c r="DG56">
        <f t="shared" si="12"/>
        <v>15.700071702358006</v>
      </c>
      <c r="DH56">
        <f t="shared" si="12"/>
        <v>15.602198051892099</v>
      </c>
      <c r="DI56">
        <f t="shared" si="12"/>
        <v>15.534442182769649</v>
      </c>
      <c r="DJ56">
        <f t="shared" si="12"/>
        <v>15.484549014893487</v>
      </c>
      <c r="DK56">
        <f t="shared" si="12"/>
        <v>15.44615161603094</v>
      </c>
      <c r="DL56">
        <f t="shared" si="12"/>
        <v>15.40763616068325</v>
      </c>
      <c r="DN56" t="str">
        <f t="shared" si="12"/>
        <v>Australia</v>
      </c>
      <c r="DO56">
        <f t="shared" si="12"/>
        <v>17.22611545055479</v>
      </c>
      <c r="DP56">
        <f t="shared" si="12"/>
        <v>17.237220996726268</v>
      </c>
      <c r="DQ56">
        <f t="shared" si="12"/>
        <v>16.998481319109665</v>
      </c>
      <c r="DR56">
        <f t="shared" si="12"/>
        <v>17.10211345036349</v>
      </c>
      <c r="DS56">
        <f t="shared" si="12"/>
        <v>17.226452233754134</v>
      </c>
      <c r="DT56">
        <f t="shared" si="12"/>
        <v>17.353574919880828</v>
      </c>
      <c r="DU56">
        <f t="shared" si="12"/>
        <v>17.467265447461862</v>
      </c>
      <c r="DV56">
        <f t="shared" si="12"/>
        <v>17.527305689774845</v>
      </c>
      <c r="DW56">
        <f t="shared" si="12"/>
        <v>17.586099905384859</v>
      </c>
      <c r="DX56">
        <f t="shared" si="12"/>
        <v>17.644005202179692</v>
      </c>
      <c r="DY56">
        <f t="shared" si="12"/>
        <v>17.702552520880278</v>
      </c>
      <c r="DZ56">
        <f t="shared" si="12"/>
        <v>17.763469869610368</v>
      </c>
      <c r="EA56">
        <f t="shared" si="12"/>
        <v>17.833288419997633</v>
      </c>
      <c r="EB56">
        <f t="shared" si="12"/>
        <v>17.904425311723688</v>
      </c>
      <c r="EC56">
        <f t="shared" si="12"/>
        <v>17.967739358402287</v>
      </c>
      <c r="ED56">
        <f t="shared" si="12"/>
        <v>18.028823838268696</v>
      </c>
      <c r="EE56">
        <f t="shared" si="12"/>
        <v>18.086742196872247</v>
      </c>
      <c r="EF56">
        <f t="shared" si="12"/>
        <v>18.149287133322535</v>
      </c>
      <c r="EG56">
        <f t="shared" si="12"/>
        <v>18.203354119833872</v>
      </c>
      <c r="EH56">
        <f t="shared" si="12"/>
        <v>18.258213420017114</v>
      </c>
      <c r="EI56">
        <f t="shared" si="12"/>
        <v>18.311567393836008</v>
      </c>
      <c r="EJ56">
        <f t="shared" si="12"/>
        <v>18.363104506647044</v>
      </c>
      <c r="EK56">
        <f t="shared" si="12"/>
        <v>18.418300407681865</v>
      </c>
      <c r="EL56">
        <f t="shared" si="12"/>
        <v>18.495991800613584</v>
      </c>
      <c r="EM56">
        <f t="shared" si="12"/>
        <v>18.576766385206643</v>
      </c>
      <c r="EN56">
        <f t="shared" si="12"/>
        <v>18.656928505705505</v>
      </c>
      <c r="EO56">
        <f t="shared" ref="EO56" si="13">EO33</f>
        <v>18.722006212535344</v>
      </c>
    </row>
    <row r="57" spans="1:145" hidden="1">
      <c r="A57" s="93"/>
      <c r="AD57" s="157"/>
      <c r="AE57" t="str">
        <f t="shared" ref="AE57:BF57" si="14">AE34</f>
        <v>Australia</v>
      </c>
      <c r="AF57">
        <f t="shared" si="14"/>
        <v>17.198493085750254</v>
      </c>
      <c r="AG57">
        <f t="shared" si="14"/>
        <v>17.20990828497915</v>
      </c>
      <c r="AH57">
        <f t="shared" si="14"/>
        <v>16.971844207090871</v>
      </c>
      <c r="AI57">
        <f t="shared" si="14"/>
        <v>17.075617891429857</v>
      </c>
      <c r="AJ57">
        <f t="shared" si="14"/>
        <v>17.116901244523273</v>
      </c>
      <c r="AK57">
        <f t="shared" si="14"/>
        <v>17.091232547275094</v>
      </c>
      <c r="AL57">
        <f t="shared" si="14"/>
        <v>16.993776339666404</v>
      </c>
      <c r="AM57">
        <f t="shared" si="14"/>
        <v>16.794677581112516</v>
      </c>
      <c r="AN57">
        <f t="shared" si="14"/>
        <v>16.555800140365086</v>
      </c>
      <c r="AO57">
        <f t="shared" si="14"/>
        <v>16.278755047769899</v>
      </c>
      <c r="AP57">
        <f t="shared" si="14"/>
        <v>15.970302296987295</v>
      </c>
      <c r="AQ57">
        <f t="shared" si="14"/>
        <v>15.630781345560322</v>
      </c>
      <c r="AR57">
        <f t="shared" si="14"/>
        <v>15.290378609128675</v>
      </c>
      <c r="AS57">
        <f t="shared" si="14"/>
        <v>14.960932633844518</v>
      </c>
      <c r="AT57">
        <f t="shared" si="14"/>
        <v>14.623872110315842</v>
      </c>
      <c r="AU57">
        <f t="shared" si="14"/>
        <v>14.299109228806127</v>
      </c>
      <c r="AV57">
        <f t="shared" si="14"/>
        <v>13.981237737724243</v>
      </c>
      <c r="AW57">
        <f t="shared" si="14"/>
        <v>13.675736627636223</v>
      </c>
      <c r="AX57">
        <f t="shared" si="14"/>
        <v>13.371487547309275</v>
      </c>
      <c r="AY57">
        <f t="shared" si="14"/>
        <v>13.090091396060121</v>
      </c>
      <c r="AZ57">
        <f t="shared" si="14"/>
        <v>12.829888497414171</v>
      </c>
      <c r="BA57">
        <f t="shared" si="14"/>
        <v>12.592274832295653</v>
      </c>
      <c r="BB57">
        <f t="shared" si="14"/>
        <v>12.379428696560613</v>
      </c>
      <c r="BC57">
        <f t="shared" si="14"/>
        <v>12.213406868689551</v>
      </c>
      <c r="BD57">
        <f t="shared" si="14"/>
        <v>12.088946746154175</v>
      </c>
      <c r="BE57">
        <f t="shared" si="14"/>
        <v>11.995974617801119</v>
      </c>
      <c r="BF57">
        <f t="shared" si="14"/>
        <v>11.92442355952322</v>
      </c>
      <c r="BH57" t="str">
        <f t="shared" ref="BH57:CI57" si="15">BH38</f>
        <v>Brunei</v>
      </c>
      <c r="BI57">
        <f t="shared" si="15"/>
        <v>0.25187483371621888</v>
      </c>
      <c r="BJ57">
        <f t="shared" si="15"/>
        <v>0.25976774552831311</v>
      </c>
      <c r="BK57">
        <f t="shared" si="15"/>
        <v>0.26653490840223582</v>
      </c>
      <c r="BL57">
        <f t="shared" si="15"/>
        <v>0.27283214461519917</v>
      </c>
      <c r="BM57">
        <f t="shared" si="15"/>
        <v>0.27808481304481908</v>
      </c>
      <c r="BN57">
        <f t="shared" si="15"/>
        <v>0.28228903950485207</v>
      </c>
      <c r="BO57">
        <f t="shared" si="15"/>
        <v>0.28542372005041089</v>
      </c>
      <c r="BP57">
        <f t="shared" si="15"/>
        <v>0.28733397958915025</v>
      </c>
      <c r="BQ57">
        <f t="shared" si="15"/>
        <v>0.28821606346390966</v>
      </c>
      <c r="BR57">
        <f t="shared" si="15"/>
        <v>0.28809927780996547</v>
      </c>
      <c r="BS57">
        <f t="shared" si="15"/>
        <v>0.28678287847385714</v>
      </c>
      <c r="BT57">
        <f t="shared" si="15"/>
        <v>0.28452357940906553</v>
      </c>
      <c r="BU57">
        <f t="shared" si="15"/>
        <v>0.28188750400216467</v>
      </c>
      <c r="BV57">
        <f t="shared" si="15"/>
        <v>0.27910595426339702</v>
      </c>
      <c r="BW57">
        <f t="shared" si="15"/>
        <v>0.27589549737614044</v>
      </c>
      <c r="BX57">
        <f t="shared" si="15"/>
        <v>0.27267128294417498</v>
      </c>
      <c r="BY57">
        <f t="shared" si="15"/>
        <v>0.26953550814458488</v>
      </c>
      <c r="BZ57">
        <f t="shared" si="15"/>
        <v>0.26600442341535907</v>
      </c>
      <c r="CA57">
        <f t="shared" si="15"/>
        <v>0.26235970372878736</v>
      </c>
      <c r="CB57">
        <f t="shared" si="15"/>
        <v>0.25878867423187391</v>
      </c>
      <c r="CC57">
        <f t="shared" si="15"/>
        <v>0.25462569179810202</v>
      </c>
      <c r="CD57">
        <f t="shared" si="15"/>
        <v>0.25206698406735778</v>
      </c>
      <c r="CE57">
        <f t="shared" si="15"/>
        <v>0.24879538060708289</v>
      </c>
      <c r="CF57">
        <f t="shared" si="15"/>
        <v>0.2456114672941056</v>
      </c>
      <c r="CG57">
        <f t="shared" si="15"/>
        <v>0.24262539946358505</v>
      </c>
      <c r="CH57">
        <f t="shared" si="15"/>
        <v>0.24033244344168062</v>
      </c>
      <c r="CI57">
        <f t="shared" si="15"/>
        <v>0.23838079269946655</v>
      </c>
      <c r="CK57" t="str">
        <f t="shared" ref="CK57:EN57" si="16">CK38</f>
        <v>Brunei</v>
      </c>
      <c r="CL57">
        <f t="shared" si="16"/>
        <v>0.25187483371621888</v>
      </c>
      <c r="CM57">
        <f t="shared" si="16"/>
        <v>0.25976774552831311</v>
      </c>
      <c r="CN57">
        <f t="shared" si="16"/>
        <v>0.26653490840223582</v>
      </c>
      <c r="CO57">
        <f t="shared" si="16"/>
        <v>0.27283214461519917</v>
      </c>
      <c r="CP57">
        <f t="shared" si="16"/>
        <v>0.27843109687983419</v>
      </c>
      <c r="CQ57">
        <f t="shared" si="16"/>
        <v>0.28333544893068219</v>
      </c>
      <c r="CR57">
        <f t="shared" si="16"/>
        <v>0.28752650964250187</v>
      </c>
      <c r="CS57">
        <f t="shared" si="16"/>
        <v>0.29084469734575008</v>
      </c>
      <c r="CT57">
        <f t="shared" si="16"/>
        <v>0.29350286031289596</v>
      </c>
      <c r="CU57">
        <f t="shared" si="16"/>
        <v>0.29553078631460078</v>
      </c>
      <c r="CV57">
        <f t="shared" si="16"/>
        <v>0.29679420075123752</v>
      </c>
      <c r="CW57">
        <f t="shared" si="16"/>
        <v>0.29751050173609211</v>
      </c>
      <c r="CX57">
        <f t="shared" si="16"/>
        <v>0.29786687888457092</v>
      </c>
      <c r="CY57">
        <f t="shared" si="16"/>
        <v>0.29814350138700713</v>
      </c>
      <c r="CZ57">
        <f t="shared" si="16"/>
        <v>0.29812125355719332</v>
      </c>
      <c r="DA57">
        <f t="shared" si="16"/>
        <v>0.29809920190486305</v>
      </c>
      <c r="DB57">
        <f t="shared" si="16"/>
        <v>0.2981630702806668</v>
      </c>
      <c r="DC57">
        <f t="shared" si="16"/>
        <v>0.29786434407325124</v>
      </c>
      <c r="DD57">
        <f t="shared" si="16"/>
        <v>0.297510349777447</v>
      </c>
      <c r="DE57">
        <f t="shared" si="16"/>
        <v>0.29723434602985366</v>
      </c>
      <c r="DF57">
        <f t="shared" si="16"/>
        <v>0.29655476738704711</v>
      </c>
      <c r="DG57">
        <f t="shared" si="16"/>
        <v>0.29699095393892255</v>
      </c>
      <c r="DH57">
        <f t="shared" si="16"/>
        <v>0.29677871979538684</v>
      </c>
      <c r="DI57">
        <f t="shared" si="16"/>
        <v>0.29661527974510954</v>
      </c>
      <c r="DJ57">
        <f t="shared" si="16"/>
        <v>0.29655971598130171</v>
      </c>
      <c r="DK57">
        <f t="shared" si="16"/>
        <v>0.29691290103320006</v>
      </c>
      <c r="DL57">
        <f t="shared" si="16"/>
        <v>0.29740440833291953</v>
      </c>
      <c r="DN57" t="str">
        <f t="shared" si="16"/>
        <v>Brunei</v>
      </c>
      <c r="DO57">
        <f t="shared" si="16"/>
        <v>0.25187483371621888</v>
      </c>
      <c r="DP57">
        <f t="shared" si="16"/>
        <v>0.25976774552831311</v>
      </c>
      <c r="DQ57">
        <f t="shared" si="16"/>
        <v>0.26653490840223582</v>
      </c>
      <c r="DR57">
        <f t="shared" si="16"/>
        <v>0.27283214461519917</v>
      </c>
      <c r="DS57">
        <f t="shared" si="16"/>
        <v>0.27888689746656975</v>
      </c>
      <c r="DT57">
        <f t="shared" si="16"/>
        <v>0.28468940867223408</v>
      </c>
      <c r="DU57">
        <f t="shared" si="16"/>
        <v>0.29021175367075058</v>
      </c>
      <c r="DV57">
        <f t="shared" si="16"/>
        <v>0.29527719841480421</v>
      </c>
      <c r="DW57">
        <f t="shared" si="16"/>
        <v>0.30012934859930102</v>
      </c>
      <c r="DX57">
        <f t="shared" si="16"/>
        <v>0.30478153171583566</v>
      </c>
      <c r="DY57">
        <f t="shared" si="16"/>
        <v>0.30917453398859163</v>
      </c>
      <c r="DZ57">
        <f t="shared" si="16"/>
        <v>0.31356671374858969</v>
      </c>
      <c r="EA57">
        <f t="shared" si="16"/>
        <v>0.31767607014611143</v>
      </c>
      <c r="EB57">
        <f t="shared" si="16"/>
        <v>0.32185057838354059</v>
      </c>
      <c r="EC57">
        <f t="shared" si="16"/>
        <v>0.32595483277464488</v>
      </c>
      <c r="ED57">
        <f t="shared" si="16"/>
        <v>0.33013537192592995</v>
      </c>
      <c r="EE57">
        <f t="shared" si="16"/>
        <v>0.33445372780591909</v>
      </c>
      <c r="EF57">
        <f t="shared" si="16"/>
        <v>0.33850667345350699</v>
      </c>
      <c r="EG57">
        <f t="shared" si="16"/>
        <v>0.34264521450250163</v>
      </c>
      <c r="EH57">
        <f t="shared" si="16"/>
        <v>0.34691564225773969</v>
      </c>
      <c r="EI57">
        <f t="shared" si="16"/>
        <v>0.35111020618536581</v>
      </c>
      <c r="EJ57">
        <f t="shared" si="16"/>
        <v>0.3557607225070395</v>
      </c>
      <c r="EK57">
        <f t="shared" si="16"/>
        <v>0.35992428706535495</v>
      </c>
      <c r="EL57">
        <f t="shared" si="16"/>
        <v>0.36411516714034015</v>
      </c>
      <c r="EM57">
        <f t="shared" si="16"/>
        <v>0.36833340436834056</v>
      </c>
      <c r="EN57">
        <f t="shared" si="16"/>
        <v>0.3726143678617978</v>
      </c>
      <c r="EO57">
        <f t="shared" ref="EO57" si="17">EO38</f>
        <v>0.37691705857197866</v>
      </c>
    </row>
    <row r="58" spans="1:145" hidden="1">
      <c r="A58" s="93"/>
      <c r="AD58" s="157"/>
      <c r="AE58" t="str">
        <f t="shared" ref="AE58:BF58" si="18">AE39</f>
        <v>Brunei</v>
      </c>
      <c r="AF58">
        <f t="shared" si="18"/>
        <v>0.25187483371621888</v>
      </c>
      <c r="AG58">
        <f t="shared" si="18"/>
        <v>0.25976774552831311</v>
      </c>
      <c r="AH58">
        <f t="shared" si="18"/>
        <v>0.26653490840223582</v>
      </c>
      <c r="AI58">
        <f t="shared" si="18"/>
        <v>0.27283214461519917</v>
      </c>
      <c r="AJ58">
        <f t="shared" si="18"/>
        <v>0.27727346677868475</v>
      </c>
      <c r="AK58">
        <f t="shared" si="18"/>
        <v>0.28016784322656391</v>
      </c>
      <c r="AL58">
        <f t="shared" si="18"/>
        <v>0.28172238303649011</v>
      </c>
      <c r="AM58">
        <f t="shared" si="18"/>
        <v>0.28196324272812867</v>
      </c>
      <c r="AN58">
        <f t="shared" si="18"/>
        <v>0.2811681727649803</v>
      </c>
      <c r="AO58">
        <f t="shared" si="18"/>
        <v>0.2794948131195677</v>
      </c>
      <c r="AP58">
        <f t="shared" si="18"/>
        <v>0.2767938177662968</v>
      </c>
      <c r="AQ58">
        <f t="shared" si="18"/>
        <v>0.27337813948237516</v>
      </c>
      <c r="AR58">
        <f t="shared" si="18"/>
        <v>0.26963593674167119</v>
      </c>
      <c r="AS58">
        <f t="shared" si="18"/>
        <v>0.26577910641161917</v>
      </c>
      <c r="AT58">
        <f t="shared" si="18"/>
        <v>0.26151087386694949</v>
      </c>
      <c r="AU58">
        <f t="shared" si="18"/>
        <v>0.25730060909186575</v>
      </c>
      <c r="AV58">
        <f t="shared" si="18"/>
        <v>0.25326720844610956</v>
      </c>
      <c r="AW58">
        <f t="shared" si="18"/>
        <v>0.24892715007762078</v>
      </c>
      <c r="AX58">
        <f t="shared" si="18"/>
        <v>0.24455676215480054</v>
      </c>
      <c r="AY58">
        <f t="shared" si="18"/>
        <v>0.24039026587972315</v>
      </c>
      <c r="AZ58">
        <f t="shared" si="18"/>
        <v>0.23571435168006</v>
      </c>
      <c r="BA58">
        <f t="shared" si="18"/>
        <v>0.23293132890479967</v>
      </c>
      <c r="BB58">
        <f t="shared" si="18"/>
        <v>0.22956210483047795</v>
      </c>
      <c r="BC58">
        <f t="shared" si="18"/>
        <v>0.226493617862809</v>
      </c>
      <c r="BD58">
        <f t="shared" si="18"/>
        <v>0.22385250268772486</v>
      </c>
      <c r="BE58">
        <f t="shared" si="18"/>
        <v>0.22213400245693762</v>
      </c>
      <c r="BF58">
        <f t="shared" si="18"/>
        <v>0.22095059318511262</v>
      </c>
      <c r="BH58" t="str">
        <f t="shared" ref="BH58:CI58" si="19">BH42</f>
        <v>Canada</v>
      </c>
      <c r="BI58">
        <f t="shared" si="19"/>
        <v>37.273215019975055</v>
      </c>
      <c r="BJ58">
        <f t="shared" si="19"/>
        <v>37.880661708309887</v>
      </c>
      <c r="BK58">
        <f t="shared" si="19"/>
        <v>37.915081789469347</v>
      </c>
      <c r="BL58">
        <f t="shared" si="19"/>
        <v>38.550535881615318</v>
      </c>
      <c r="BM58">
        <f t="shared" si="19"/>
        <v>39.077356974281159</v>
      </c>
      <c r="BN58">
        <f t="shared" si="19"/>
        <v>39.465717506469495</v>
      </c>
      <c r="BO58">
        <f t="shared" si="19"/>
        <v>39.720446287991763</v>
      </c>
      <c r="BP58">
        <f t="shared" si="19"/>
        <v>39.686449387302353</v>
      </c>
      <c r="BQ58">
        <f t="shared" si="19"/>
        <v>39.495029881374712</v>
      </c>
      <c r="BR58">
        <f t="shared" si="19"/>
        <v>39.160605681564547</v>
      </c>
      <c r="BS58">
        <f t="shared" si="19"/>
        <v>38.669225585028371</v>
      </c>
      <c r="BT58">
        <f t="shared" si="19"/>
        <v>38.005754320650659</v>
      </c>
      <c r="BU58">
        <f t="shared" si="19"/>
        <v>37.310657630221506</v>
      </c>
      <c r="BV58">
        <f t="shared" si="19"/>
        <v>36.559038675011664</v>
      </c>
      <c r="BW58">
        <f t="shared" si="19"/>
        <v>35.763696593680372</v>
      </c>
      <c r="BX58">
        <f t="shared" si="19"/>
        <v>34.913059875586526</v>
      </c>
      <c r="BY58">
        <f t="shared" si="19"/>
        <v>34.041229975884463</v>
      </c>
      <c r="BZ58">
        <f t="shared" si="19"/>
        <v>33.162378526072089</v>
      </c>
      <c r="CA58">
        <f t="shared" si="19"/>
        <v>32.229760304947831</v>
      </c>
      <c r="CB58">
        <f t="shared" si="19"/>
        <v>31.350182227780703</v>
      </c>
      <c r="CC58">
        <f t="shared" si="19"/>
        <v>30.498503487166083</v>
      </c>
      <c r="CD58">
        <f t="shared" si="19"/>
        <v>29.58712597960189</v>
      </c>
      <c r="CE58">
        <f t="shared" si="19"/>
        <v>28.889241583008914</v>
      </c>
      <c r="CF58">
        <f t="shared" si="19"/>
        <v>28.160223398493969</v>
      </c>
      <c r="CG58">
        <f t="shared" si="19"/>
        <v>27.461349532164892</v>
      </c>
      <c r="CH58">
        <f t="shared" si="19"/>
        <v>26.879859685965716</v>
      </c>
      <c r="CI58">
        <f t="shared" si="19"/>
        <v>26.316852916659617</v>
      </c>
      <c r="CK58" t="str">
        <f t="shared" ref="CK58:EN58" si="20">CK42</f>
        <v>Canada</v>
      </c>
      <c r="CL58">
        <f t="shared" si="20"/>
        <v>37.273215019975055</v>
      </c>
      <c r="CM58">
        <f t="shared" si="20"/>
        <v>37.880661708309887</v>
      </c>
      <c r="CN58">
        <f t="shared" si="20"/>
        <v>37.915081789469347</v>
      </c>
      <c r="CO58">
        <f t="shared" si="20"/>
        <v>38.550535881615318</v>
      </c>
      <c r="CP58">
        <f t="shared" si="20"/>
        <v>39.108343759157833</v>
      </c>
      <c r="CQ58">
        <f t="shared" si="20"/>
        <v>39.559089899976101</v>
      </c>
      <c r="CR58">
        <f t="shared" si="20"/>
        <v>39.907051854866367</v>
      </c>
      <c r="CS58">
        <f t="shared" si="20"/>
        <v>39.997030986458874</v>
      </c>
      <c r="CT58">
        <f t="shared" si="20"/>
        <v>39.964835650170116</v>
      </c>
      <c r="CU58">
        <f t="shared" si="20"/>
        <v>39.824051204488427</v>
      </c>
      <c r="CV58">
        <f t="shared" si="20"/>
        <v>39.563743525480348</v>
      </c>
      <c r="CW58">
        <f t="shared" si="20"/>
        <v>39.170788862065024</v>
      </c>
      <c r="CX58">
        <f t="shared" si="20"/>
        <v>38.757965275347182</v>
      </c>
      <c r="CY58">
        <f t="shared" si="20"/>
        <v>38.297104926238809</v>
      </c>
      <c r="CZ58">
        <f t="shared" si="20"/>
        <v>37.799460322806233</v>
      </c>
      <c r="DA58">
        <f t="shared" si="20"/>
        <v>37.255077802552222</v>
      </c>
      <c r="DB58">
        <f t="shared" si="20"/>
        <v>36.691845592384446</v>
      </c>
      <c r="DC58">
        <f t="shared" si="20"/>
        <v>36.126039424413001</v>
      </c>
      <c r="DD58">
        <f t="shared" si="20"/>
        <v>35.515071349437605</v>
      </c>
      <c r="DE58">
        <f t="shared" si="20"/>
        <v>34.94619130063348</v>
      </c>
      <c r="DF58">
        <f t="shared" si="20"/>
        <v>34.398483362036906</v>
      </c>
      <c r="DG58">
        <f t="shared" si="20"/>
        <v>33.801478256129634</v>
      </c>
      <c r="DH58">
        <f t="shared" si="20"/>
        <v>33.380228154334546</v>
      </c>
      <c r="DI58">
        <f t="shared" si="20"/>
        <v>32.938039127174243</v>
      </c>
      <c r="DJ58">
        <f t="shared" si="20"/>
        <v>32.519357847519188</v>
      </c>
      <c r="DK58">
        <f t="shared" si="20"/>
        <v>32.191906954139192</v>
      </c>
      <c r="DL58">
        <f t="shared" si="20"/>
        <v>31.870780959972436</v>
      </c>
      <c r="DN58" t="str">
        <f t="shared" si="20"/>
        <v>Canada</v>
      </c>
      <c r="DO58">
        <f t="shared" si="20"/>
        <v>37.273215019975055</v>
      </c>
      <c r="DP58">
        <f t="shared" si="20"/>
        <v>37.880661708309887</v>
      </c>
      <c r="DQ58">
        <f t="shared" si="20"/>
        <v>37.915081789469347</v>
      </c>
      <c r="DR58">
        <f t="shared" si="20"/>
        <v>38.550535881615318</v>
      </c>
      <c r="DS58">
        <f t="shared" si="20"/>
        <v>39.201246283966007</v>
      </c>
      <c r="DT58">
        <f t="shared" si="20"/>
        <v>39.832038626048799</v>
      </c>
      <c r="DU58">
        <f t="shared" si="20"/>
        <v>40.441727170189921</v>
      </c>
      <c r="DV58">
        <f t="shared" si="20"/>
        <v>40.871008262037449</v>
      </c>
      <c r="DW58">
        <f t="shared" si="20"/>
        <v>41.264243950540425</v>
      </c>
      <c r="DX58">
        <f t="shared" si="20"/>
        <v>41.628393424382047</v>
      </c>
      <c r="DY58">
        <f t="shared" si="20"/>
        <v>41.957248677841051</v>
      </c>
      <c r="DZ58">
        <f t="shared" si="20"/>
        <v>42.228061794694838</v>
      </c>
      <c r="EA58">
        <f t="shared" si="20"/>
        <v>42.497547343823733</v>
      </c>
      <c r="EB58">
        <f t="shared" si="20"/>
        <v>42.729442135886472</v>
      </c>
      <c r="EC58">
        <f t="shared" si="20"/>
        <v>42.930229322538672</v>
      </c>
      <c r="ED58">
        <f t="shared" si="20"/>
        <v>43.093366134379224</v>
      </c>
      <c r="EE58">
        <f t="shared" si="20"/>
        <v>43.230109773994215</v>
      </c>
      <c r="EF58">
        <f t="shared" si="20"/>
        <v>43.361132228343784</v>
      </c>
      <c r="EG58">
        <f t="shared" si="20"/>
        <v>43.453723523402552</v>
      </c>
      <c r="EH58">
        <f t="shared" si="20"/>
        <v>43.546751057222124</v>
      </c>
      <c r="EI58">
        <f t="shared" si="20"/>
        <v>43.629701507566203</v>
      </c>
      <c r="EJ58">
        <f t="shared" si="20"/>
        <v>43.670570046430782</v>
      </c>
      <c r="EK58">
        <f t="shared" si="20"/>
        <v>43.78522574306519</v>
      </c>
      <c r="EL58">
        <f t="shared" si="20"/>
        <v>43.880387295991177</v>
      </c>
      <c r="EM58">
        <f t="shared" si="20"/>
        <v>43.96217690087115</v>
      </c>
      <c r="EN58">
        <f t="shared" si="20"/>
        <v>44.061320458994643</v>
      </c>
      <c r="EO58">
        <f t="shared" ref="EO58" si="21">EO42</f>
        <v>44.121192862850336</v>
      </c>
    </row>
    <row r="59" spans="1:145" hidden="1">
      <c r="A59" s="93"/>
      <c r="AD59" s="157"/>
      <c r="AE59" t="str">
        <f t="shared" ref="AE59:BF59" si="22">AE43</f>
        <v>Canada</v>
      </c>
      <c r="AF59">
        <f t="shared" si="22"/>
        <v>37.273215019975055</v>
      </c>
      <c r="AG59">
        <f t="shared" si="22"/>
        <v>37.880661708309887</v>
      </c>
      <c r="AH59">
        <f t="shared" si="22"/>
        <v>37.915081789469347</v>
      </c>
      <c r="AI59">
        <f t="shared" si="22"/>
        <v>38.550535881615318</v>
      </c>
      <c r="AJ59">
        <f t="shared" si="22"/>
        <v>38.984394245550831</v>
      </c>
      <c r="AK59">
        <f t="shared" si="22"/>
        <v>39.239386410337708</v>
      </c>
      <c r="AL59">
        <f t="shared" si="22"/>
        <v>39.353144635953349</v>
      </c>
      <c r="AM59">
        <f t="shared" si="22"/>
        <v>39.193278975848735</v>
      </c>
      <c r="AN59">
        <f t="shared" si="22"/>
        <v>38.902438250289265</v>
      </c>
      <c r="AO59">
        <f t="shared" si="22"/>
        <v>38.508861198504093</v>
      </c>
      <c r="AP59">
        <f t="shared" si="22"/>
        <v>38.007133839837785</v>
      </c>
      <c r="AQ59">
        <f t="shared" si="22"/>
        <v>37.394791365417277</v>
      </c>
      <c r="AR59">
        <f t="shared" si="22"/>
        <v>36.766042751037148</v>
      </c>
      <c r="AS59">
        <f t="shared" si="22"/>
        <v>36.09691055384495</v>
      </c>
      <c r="AT59">
        <f t="shared" si="22"/>
        <v>35.400888892406904</v>
      </c>
      <c r="AU59">
        <f t="shared" si="22"/>
        <v>34.66807738725354</v>
      </c>
      <c r="AV59">
        <f t="shared" si="22"/>
        <v>33.932074429810065</v>
      </c>
      <c r="AW59">
        <f t="shared" si="22"/>
        <v>33.20865018819854</v>
      </c>
      <c r="AX59">
        <f t="shared" si="22"/>
        <v>32.45372313779712</v>
      </c>
      <c r="AY59">
        <f t="shared" si="22"/>
        <v>31.767922243836669</v>
      </c>
      <c r="AZ59">
        <f t="shared" si="22"/>
        <v>31.128202193897316</v>
      </c>
      <c r="BA59">
        <f t="shared" si="22"/>
        <v>30.456613475705968</v>
      </c>
      <c r="BB59">
        <f t="shared" si="22"/>
        <v>29.999794246393208</v>
      </c>
      <c r="BC59">
        <f t="shared" si="22"/>
        <v>29.546106114964214</v>
      </c>
      <c r="BD59">
        <f t="shared" si="22"/>
        <v>29.148559590830047</v>
      </c>
      <c r="BE59">
        <f t="shared" si="22"/>
        <v>28.877391295147472</v>
      </c>
      <c r="BF59">
        <f t="shared" si="22"/>
        <v>28.644735751548648</v>
      </c>
      <c r="BH59" t="str">
        <f t="shared" ref="BH59:CI59" si="23">BH39</f>
        <v>Chile</v>
      </c>
      <c r="BI59">
        <f t="shared" si="23"/>
        <v>2.4154019253478363</v>
      </c>
      <c r="BJ59">
        <f t="shared" si="23"/>
        <v>2.4387241076897568</v>
      </c>
      <c r="BK59">
        <f t="shared" si="23"/>
        <v>2.4729628076468613</v>
      </c>
      <c r="BL59">
        <f t="shared" si="23"/>
        <v>2.5571908769483218</v>
      </c>
      <c r="BM59">
        <f t="shared" si="23"/>
        <v>2.6472182043812786</v>
      </c>
      <c r="BN59">
        <f t="shared" si="23"/>
        <v>2.7280789733959843</v>
      </c>
      <c r="BO59">
        <f t="shared" si="23"/>
        <v>2.8089063502080749</v>
      </c>
      <c r="BP59">
        <f t="shared" si="23"/>
        <v>2.8618252831237747</v>
      </c>
      <c r="BQ59">
        <f t="shared" si="23"/>
        <v>2.9084214045392063</v>
      </c>
      <c r="BR59">
        <f t="shared" si="23"/>
        <v>2.9434260570471524</v>
      </c>
      <c r="BS59">
        <f t="shared" si="23"/>
        <v>2.9751246573214964</v>
      </c>
      <c r="BT59">
        <f t="shared" si="23"/>
        <v>2.9869947765968097</v>
      </c>
      <c r="BU59">
        <f t="shared" si="23"/>
        <v>3.0096327300079775</v>
      </c>
      <c r="BV59">
        <f t="shared" si="23"/>
        <v>3.0358011197869286</v>
      </c>
      <c r="BW59">
        <f t="shared" si="23"/>
        <v>3.0633462475295468</v>
      </c>
      <c r="BX59">
        <f t="shared" si="23"/>
        <v>3.088142548477137</v>
      </c>
      <c r="BY59">
        <f t="shared" si="23"/>
        <v>3.1162216606908566</v>
      </c>
      <c r="BZ59">
        <f t="shared" si="23"/>
        <v>3.1380998207846198</v>
      </c>
      <c r="CA59">
        <f t="shared" si="23"/>
        <v>3.1584466187464355</v>
      </c>
      <c r="CB59">
        <f t="shared" si="23"/>
        <v>3.1789979776211923</v>
      </c>
      <c r="CC59">
        <f t="shared" si="23"/>
        <v>3.2014403125984012</v>
      </c>
      <c r="CD59">
        <f t="shared" si="23"/>
        <v>3.2147218551144925</v>
      </c>
      <c r="CE59">
        <f t="shared" si="23"/>
        <v>3.227995496842349</v>
      </c>
      <c r="CF59">
        <f t="shared" si="23"/>
        <v>3.2432366516524107</v>
      </c>
      <c r="CG59">
        <f t="shared" si="23"/>
        <v>3.2574404359254925</v>
      </c>
      <c r="CH59">
        <f t="shared" si="23"/>
        <v>3.2760528546303922</v>
      </c>
      <c r="CI59">
        <f t="shared" si="23"/>
        <v>3.2894792589381074</v>
      </c>
      <c r="CK59" t="str">
        <f t="shared" ref="CK59:EN59" si="24">CK39</f>
        <v>Chile</v>
      </c>
      <c r="CL59">
        <f t="shared" si="24"/>
        <v>2.4154019253478363</v>
      </c>
      <c r="CM59">
        <f t="shared" si="24"/>
        <v>2.4387241076897568</v>
      </c>
      <c r="CN59">
        <f t="shared" si="24"/>
        <v>2.4729628076468613</v>
      </c>
      <c r="CO59">
        <f t="shared" si="24"/>
        <v>2.5571908769483218</v>
      </c>
      <c r="CP59">
        <f t="shared" si="24"/>
        <v>2.6515396195835916</v>
      </c>
      <c r="CQ59">
        <f t="shared" si="24"/>
        <v>2.7418206153056652</v>
      </c>
      <c r="CR59">
        <f t="shared" si="24"/>
        <v>2.8368046625319243</v>
      </c>
      <c r="CS59">
        <f t="shared" si="24"/>
        <v>2.9110131397152532</v>
      </c>
      <c r="CT59">
        <f t="shared" si="24"/>
        <v>2.9848641607617479</v>
      </c>
      <c r="CU59">
        <f t="shared" si="24"/>
        <v>3.0540538914414395</v>
      </c>
      <c r="CV59">
        <f t="shared" si="24"/>
        <v>3.1253892270170023</v>
      </c>
      <c r="CW59">
        <f t="shared" si="24"/>
        <v>3.1862657919281525</v>
      </c>
      <c r="CX59">
        <f t="shared" si="24"/>
        <v>3.2562426911772442</v>
      </c>
      <c r="CY59">
        <f t="shared" si="24"/>
        <v>3.3291119386954806</v>
      </c>
      <c r="CZ59">
        <f t="shared" si="24"/>
        <v>3.403984854083554</v>
      </c>
      <c r="DA59">
        <f t="shared" si="24"/>
        <v>3.4772065418841529</v>
      </c>
      <c r="DB59">
        <f t="shared" si="24"/>
        <v>3.5535052101042659</v>
      </c>
      <c r="DC59">
        <f t="shared" si="24"/>
        <v>3.6241255820266458</v>
      </c>
      <c r="DD59">
        <f t="shared" si="24"/>
        <v>3.6931544534587406</v>
      </c>
      <c r="DE59">
        <f t="shared" si="24"/>
        <v>3.7623253513664219</v>
      </c>
      <c r="DF59">
        <f t="shared" si="24"/>
        <v>3.8322368081268388</v>
      </c>
      <c r="DG59">
        <f t="shared" si="24"/>
        <v>3.8952897669683306</v>
      </c>
      <c r="DH59">
        <f t="shared" si="24"/>
        <v>3.9575824075042165</v>
      </c>
      <c r="DI59">
        <f t="shared" si="24"/>
        <v>4.021839533255104</v>
      </c>
      <c r="DJ59">
        <f t="shared" si="24"/>
        <v>4.0842004616821859</v>
      </c>
      <c r="DK59">
        <f t="shared" si="24"/>
        <v>4.147912623806624</v>
      </c>
      <c r="DL59">
        <f t="shared" si="24"/>
        <v>4.2057168103968783</v>
      </c>
      <c r="DN59" t="str">
        <f t="shared" si="24"/>
        <v>Chile</v>
      </c>
      <c r="DO59">
        <f t="shared" si="24"/>
        <v>2.4154019253478363</v>
      </c>
      <c r="DP59">
        <f t="shared" si="24"/>
        <v>2.4387241076897568</v>
      </c>
      <c r="DQ59">
        <f t="shared" si="24"/>
        <v>2.4729628076468613</v>
      </c>
      <c r="DR59">
        <f t="shared" si="24"/>
        <v>2.5571908769483218</v>
      </c>
      <c r="DS59">
        <f t="shared" si="24"/>
        <v>2.6578267193548668</v>
      </c>
      <c r="DT59">
        <f t="shared" si="24"/>
        <v>2.7587867313536778</v>
      </c>
      <c r="DU59">
        <f t="shared" si="24"/>
        <v>2.8706892106450592</v>
      </c>
      <c r="DV59">
        <f t="shared" si="24"/>
        <v>2.9698432658617713</v>
      </c>
      <c r="DW59">
        <f t="shared" si="24"/>
        <v>3.0749564911629408</v>
      </c>
      <c r="DX59">
        <f t="shared" si="24"/>
        <v>3.1826026951276321</v>
      </c>
      <c r="DY59">
        <f t="shared" si="24"/>
        <v>3.2976519053309672</v>
      </c>
      <c r="DZ59">
        <f t="shared" si="24"/>
        <v>3.4125536767044218</v>
      </c>
      <c r="EA59">
        <f t="shared" si="24"/>
        <v>3.5339912254189922</v>
      </c>
      <c r="EB59">
        <f t="shared" si="24"/>
        <v>3.6570416273294595</v>
      </c>
      <c r="EC59">
        <f t="shared" si="24"/>
        <v>3.7821565556486072</v>
      </c>
      <c r="ED59">
        <f t="shared" si="24"/>
        <v>3.906143381514473</v>
      </c>
      <c r="EE59">
        <f t="shared" si="24"/>
        <v>4.0322633811648414</v>
      </c>
      <c r="EF59">
        <f t="shared" si="24"/>
        <v>4.152517153724637</v>
      </c>
      <c r="EG59">
        <f t="shared" si="24"/>
        <v>4.2703732238590888</v>
      </c>
      <c r="EH59">
        <f t="shared" si="24"/>
        <v>4.3874290729924725</v>
      </c>
      <c r="EI59">
        <f t="shared" si="24"/>
        <v>4.5029316405558353</v>
      </c>
      <c r="EJ59">
        <f t="shared" si="24"/>
        <v>4.6132209872218297</v>
      </c>
      <c r="EK59">
        <f t="shared" si="24"/>
        <v>4.7211261408217506</v>
      </c>
      <c r="EL59">
        <f t="shared" si="24"/>
        <v>4.8296997748561719</v>
      </c>
      <c r="EM59">
        <f t="shared" si="24"/>
        <v>4.9342786493804001</v>
      </c>
      <c r="EN59">
        <f t="shared" si="24"/>
        <v>5.0362275809064032</v>
      </c>
      <c r="EO59">
        <f t="shared" ref="EO59" si="25">EO39</f>
        <v>5.1301737017135425</v>
      </c>
    </row>
    <row r="60" spans="1:145" hidden="1">
      <c r="A60" s="93"/>
      <c r="AD60" s="157"/>
      <c r="AE60" t="str">
        <f t="shared" ref="AE60:BF60" si="26">AE40</f>
        <v>Chile</v>
      </c>
      <c r="AF60">
        <f t="shared" si="26"/>
        <v>2.4154019253478363</v>
      </c>
      <c r="AG60">
        <f t="shared" si="26"/>
        <v>2.4387241076897568</v>
      </c>
      <c r="AH60">
        <f t="shared" si="26"/>
        <v>2.4729628076468613</v>
      </c>
      <c r="AI60">
        <f t="shared" si="26"/>
        <v>2.5571908769483218</v>
      </c>
      <c r="AJ60">
        <f t="shared" si="26"/>
        <v>2.6372699761464671</v>
      </c>
      <c r="AK60">
        <f t="shared" si="26"/>
        <v>2.7011348186100976</v>
      </c>
      <c r="AL60">
        <f t="shared" si="26"/>
        <v>2.761897761466594</v>
      </c>
      <c r="AM60">
        <f t="shared" si="26"/>
        <v>2.7913010778729981</v>
      </c>
      <c r="AN60">
        <f t="shared" si="26"/>
        <v>2.8150296726638291</v>
      </c>
      <c r="AO60">
        <f t="shared" si="26"/>
        <v>2.828924599660728</v>
      </c>
      <c r="AP60">
        <f t="shared" si="26"/>
        <v>2.8437160634434253</v>
      </c>
      <c r="AQ60">
        <f t="shared" si="26"/>
        <v>2.8420938125738266</v>
      </c>
      <c r="AR60">
        <f t="shared" si="26"/>
        <v>2.8537598758133238</v>
      </c>
      <c r="AS60">
        <f t="shared" si="26"/>
        <v>2.8710634297027271</v>
      </c>
      <c r="AT60">
        <f t="shared" si="26"/>
        <v>2.8915460202123864</v>
      </c>
      <c r="AU60">
        <f t="shared" si="26"/>
        <v>2.9111561189797861</v>
      </c>
      <c r="AV60">
        <f t="shared" si="26"/>
        <v>2.9363147570437627</v>
      </c>
      <c r="AW60">
        <f t="shared" si="26"/>
        <v>2.9574515882766441</v>
      </c>
      <c r="AX60">
        <f t="shared" si="26"/>
        <v>2.9794943796832198</v>
      </c>
      <c r="AY60">
        <f t="shared" si="26"/>
        <v>3.0044021250178088</v>
      </c>
      <c r="AZ60">
        <f t="shared" si="26"/>
        <v>3.0342543147660943</v>
      </c>
      <c r="BA60">
        <f t="shared" si="26"/>
        <v>3.0575768290947383</v>
      </c>
      <c r="BB60">
        <f t="shared" si="26"/>
        <v>3.0840095002349104</v>
      </c>
      <c r="BC60">
        <f t="shared" si="26"/>
        <v>3.1160439024591793</v>
      </c>
      <c r="BD60">
        <f t="shared" si="26"/>
        <v>3.1509476590551784</v>
      </c>
      <c r="BE60">
        <f t="shared" si="26"/>
        <v>3.193509746834049</v>
      </c>
      <c r="BF60">
        <f t="shared" si="26"/>
        <v>3.2353194652063264</v>
      </c>
      <c r="BH60" t="str">
        <f t="shared" ref="BH60:CI60" si="27">BH34</f>
        <v>China</v>
      </c>
      <c r="BI60">
        <f t="shared" si="27"/>
        <v>64.530505019626602</v>
      </c>
      <c r="BJ60">
        <f t="shared" si="27"/>
        <v>73.948777162365786</v>
      </c>
      <c r="BK60">
        <f t="shared" si="27"/>
        <v>80.740282035902993</v>
      </c>
      <c r="BL60">
        <f t="shared" si="27"/>
        <v>88.770172261778399</v>
      </c>
      <c r="BM60">
        <f t="shared" si="27"/>
        <v>96.717265055328227</v>
      </c>
      <c r="BN60">
        <f t="shared" si="27"/>
        <v>103.86315483429973</v>
      </c>
      <c r="BO60">
        <f t="shared" si="27"/>
        <v>110.61796726377995</v>
      </c>
      <c r="BP60">
        <f t="shared" si="27"/>
        <v>116.22674969373844</v>
      </c>
      <c r="BQ60">
        <f t="shared" si="27"/>
        <v>120.98987703706585</v>
      </c>
      <c r="BR60">
        <f t="shared" si="27"/>
        <v>124.93318572777042</v>
      </c>
      <c r="BS60">
        <f t="shared" si="27"/>
        <v>128.11663494967573</v>
      </c>
      <c r="BT60">
        <f t="shared" si="27"/>
        <v>130.50846216556386</v>
      </c>
      <c r="BU60">
        <f t="shared" si="27"/>
        <v>132.8486912644978</v>
      </c>
      <c r="BV60">
        <f t="shared" si="27"/>
        <v>134.94020569941131</v>
      </c>
      <c r="BW60">
        <f t="shared" si="27"/>
        <v>136.78379370612629</v>
      </c>
      <c r="BX60">
        <f t="shared" si="27"/>
        <v>138.23430110828608</v>
      </c>
      <c r="BY60">
        <f t="shared" si="27"/>
        <v>139.23762997537307</v>
      </c>
      <c r="BZ60">
        <f t="shared" si="27"/>
        <v>139.93472335715717</v>
      </c>
      <c r="CA60">
        <f t="shared" si="27"/>
        <v>140.25766819050705</v>
      </c>
      <c r="CB60">
        <f t="shared" si="27"/>
        <v>140.64822660108965</v>
      </c>
      <c r="CC60">
        <f t="shared" si="27"/>
        <v>141.38126328087998</v>
      </c>
      <c r="CD60">
        <f t="shared" si="27"/>
        <v>142.45889586966629</v>
      </c>
      <c r="CE60">
        <f t="shared" si="27"/>
        <v>144.03526616984516</v>
      </c>
      <c r="CF60">
        <f t="shared" si="27"/>
        <v>146.32945064019307</v>
      </c>
      <c r="CG60">
        <f t="shared" si="27"/>
        <v>148.90677821714385</v>
      </c>
      <c r="CH60">
        <f t="shared" si="27"/>
        <v>151.70928022505686</v>
      </c>
      <c r="CI60">
        <f t="shared" si="27"/>
        <v>154.59418792758564</v>
      </c>
      <c r="CK60" t="str">
        <f t="shared" ref="CK60:EN60" si="28">CK34</f>
        <v>China</v>
      </c>
      <c r="CL60">
        <f t="shared" si="28"/>
        <v>64.530505019626602</v>
      </c>
      <c r="CM60">
        <f t="shared" si="28"/>
        <v>73.948777162365786</v>
      </c>
      <c r="CN60">
        <f t="shared" si="28"/>
        <v>80.740282035902993</v>
      </c>
      <c r="CO60">
        <f t="shared" si="28"/>
        <v>88.770172261778399</v>
      </c>
      <c r="CP60">
        <f t="shared" si="28"/>
        <v>97.076504528322886</v>
      </c>
      <c r="CQ60">
        <f t="shared" si="28"/>
        <v>104.9291967126812</v>
      </c>
      <c r="CR60">
        <f t="shared" si="28"/>
        <v>112.69133050030209</v>
      </c>
      <c r="CS60">
        <f t="shared" si="28"/>
        <v>119.62479418256513</v>
      </c>
      <c r="CT60">
        <f t="shared" si="28"/>
        <v>126.03087228182005</v>
      </c>
      <c r="CU60">
        <f t="shared" si="28"/>
        <v>131.88988567564189</v>
      </c>
      <c r="CV60">
        <f t="shared" si="28"/>
        <v>137.43297183136679</v>
      </c>
      <c r="CW60">
        <f t="shared" si="28"/>
        <v>142.68773691226625</v>
      </c>
      <c r="CX60">
        <f t="shared" si="28"/>
        <v>148.00496156791255</v>
      </c>
      <c r="CY60">
        <f t="shared" si="28"/>
        <v>153.26105618153298</v>
      </c>
      <c r="CZ60">
        <f t="shared" si="28"/>
        <v>158.40469856223081</v>
      </c>
      <c r="DA60">
        <f t="shared" si="28"/>
        <v>163.38313163796613</v>
      </c>
      <c r="DB60">
        <f t="shared" si="28"/>
        <v>168.04529234223668</v>
      </c>
      <c r="DC60">
        <f t="shared" si="28"/>
        <v>172.5836802039797</v>
      </c>
      <c r="DD60">
        <f t="shared" si="28"/>
        <v>176.87394975194758</v>
      </c>
      <c r="DE60">
        <f t="shared" si="28"/>
        <v>181.17505546632526</v>
      </c>
      <c r="DF60">
        <f t="shared" si="28"/>
        <v>185.7620899369461</v>
      </c>
      <c r="DG60">
        <f t="shared" si="28"/>
        <v>190.55457708021126</v>
      </c>
      <c r="DH60">
        <f t="shared" si="28"/>
        <v>195.60634043829282</v>
      </c>
      <c r="DI60">
        <f t="shared" si="28"/>
        <v>201.23170799682401</v>
      </c>
      <c r="DJ60">
        <f t="shared" si="28"/>
        <v>206.91525375833419</v>
      </c>
      <c r="DK60">
        <f t="shared" si="28"/>
        <v>212.60289522955361</v>
      </c>
      <c r="DL60">
        <f t="shared" si="28"/>
        <v>218.11954555078674</v>
      </c>
      <c r="DN60" t="str">
        <f t="shared" si="28"/>
        <v>China</v>
      </c>
      <c r="DO60">
        <f t="shared" si="28"/>
        <v>64.530505019626602</v>
      </c>
      <c r="DP60">
        <f t="shared" si="28"/>
        <v>73.948777162365786</v>
      </c>
      <c r="DQ60">
        <f t="shared" si="28"/>
        <v>80.740282035902993</v>
      </c>
      <c r="DR60">
        <f t="shared" si="28"/>
        <v>88.770172261778399</v>
      </c>
      <c r="DS60">
        <f t="shared" si="28"/>
        <v>97.275320079421817</v>
      </c>
      <c r="DT60">
        <f t="shared" si="28"/>
        <v>105.49232710902172</v>
      </c>
      <c r="DU60">
        <f t="shared" si="28"/>
        <v>113.73983566311696</v>
      </c>
      <c r="DV60">
        <f t="shared" si="28"/>
        <v>121.26996728288771</v>
      </c>
      <c r="DW60">
        <f t="shared" si="28"/>
        <v>128.36729552820213</v>
      </c>
      <c r="DX60">
        <f t="shared" si="28"/>
        <v>134.97824617599525</v>
      </c>
      <c r="DY60">
        <f t="shared" si="28"/>
        <v>141.38532932129252</v>
      </c>
      <c r="DZ60">
        <f t="shared" si="28"/>
        <v>147.67197539321643</v>
      </c>
      <c r="EA60">
        <f t="shared" si="28"/>
        <v>154.0445706401153</v>
      </c>
      <c r="EB60">
        <f t="shared" si="28"/>
        <v>160.40473670961811</v>
      </c>
      <c r="EC60">
        <f t="shared" si="28"/>
        <v>166.68001221370633</v>
      </c>
      <c r="ED60">
        <f t="shared" si="28"/>
        <v>172.84812524975973</v>
      </c>
      <c r="EE60">
        <f t="shared" si="28"/>
        <v>178.71632092741109</v>
      </c>
      <c r="EF60">
        <f t="shared" si="28"/>
        <v>184.49473630811013</v>
      </c>
      <c r="EG60">
        <f t="shared" si="28"/>
        <v>190.01884750347523</v>
      </c>
      <c r="EH60">
        <f t="shared" si="28"/>
        <v>195.48323858143416</v>
      </c>
      <c r="EI60">
        <f t="shared" si="28"/>
        <v>201.15939941599845</v>
      </c>
      <c r="EJ60">
        <f t="shared" si="28"/>
        <v>206.91828425709235</v>
      </c>
      <c r="EK60">
        <f t="shared" si="28"/>
        <v>212.82369320458346</v>
      </c>
      <c r="EL60">
        <f t="shared" si="28"/>
        <v>219.2345230586173</v>
      </c>
      <c r="EM60">
        <f t="shared" si="28"/>
        <v>225.61346483319386</v>
      </c>
      <c r="EN60">
        <f t="shared" si="28"/>
        <v>231.91168445696593</v>
      </c>
      <c r="EO60">
        <f t="shared" ref="EO60" si="29">EO34</f>
        <v>238.02430404494132</v>
      </c>
    </row>
    <row r="61" spans="1:145" hidden="1">
      <c r="A61" s="93"/>
      <c r="AD61" s="157"/>
      <c r="AE61" t="str">
        <f t="shared" ref="AE61:BF61" si="30">AE35</f>
        <v>China</v>
      </c>
      <c r="AF61">
        <f t="shared" si="30"/>
        <v>64.530505019626602</v>
      </c>
      <c r="AG61">
        <f t="shared" si="30"/>
        <v>73.948777162365786</v>
      </c>
      <c r="AH61">
        <f t="shared" si="30"/>
        <v>80.740282035902993</v>
      </c>
      <c r="AI61">
        <f t="shared" si="30"/>
        <v>88.770172261778399</v>
      </c>
      <c r="AJ61">
        <f t="shared" si="30"/>
        <v>96.050726451380555</v>
      </c>
      <c r="AK61">
        <f t="shared" si="30"/>
        <v>102.16865845386859</v>
      </c>
      <c r="AL61">
        <f t="shared" si="30"/>
        <v>107.76959135623653</v>
      </c>
      <c r="AM61">
        <f t="shared" si="30"/>
        <v>112.19272021420097</v>
      </c>
      <c r="AN61">
        <f t="shared" si="30"/>
        <v>115.81639588448611</v>
      </c>
      <c r="AO61">
        <f t="shared" si="30"/>
        <v>118.74334780731</v>
      </c>
      <c r="AP61">
        <f t="shared" si="30"/>
        <v>121.00143014942721</v>
      </c>
      <c r="AQ61">
        <f t="shared" si="30"/>
        <v>122.57948560507872</v>
      </c>
      <c r="AR61">
        <f t="shared" si="30"/>
        <v>124.15625517619624</v>
      </c>
      <c r="AS61">
        <f t="shared" si="30"/>
        <v>125.52592308025422</v>
      </c>
      <c r="AT61">
        <f t="shared" si="30"/>
        <v>126.71782163840658</v>
      </c>
      <c r="AU61">
        <f t="shared" si="30"/>
        <v>127.57840271219544</v>
      </c>
      <c r="AV61">
        <f t="shared" si="30"/>
        <v>128.11725421270017</v>
      </c>
      <c r="AW61">
        <f t="shared" si="30"/>
        <v>128.47488885151239</v>
      </c>
      <c r="AX61">
        <f t="shared" si="30"/>
        <v>128.70497488063083</v>
      </c>
      <c r="AY61">
        <f t="shared" si="30"/>
        <v>129.30378370864744</v>
      </c>
      <c r="AZ61">
        <f t="shared" si="30"/>
        <v>130.56835291648522</v>
      </c>
      <c r="BA61">
        <f t="shared" si="30"/>
        <v>132.60944721905523</v>
      </c>
      <c r="BB61">
        <f t="shared" si="30"/>
        <v>135.37836804293735</v>
      </c>
      <c r="BC61">
        <f t="shared" si="30"/>
        <v>138.99804506876475</v>
      </c>
      <c r="BD61">
        <f t="shared" si="30"/>
        <v>143.01370860780156</v>
      </c>
      <c r="BE61">
        <f t="shared" si="30"/>
        <v>147.33421455218226</v>
      </c>
      <c r="BF61">
        <f t="shared" si="30"/>
        <v>151.79667185196666</v>
      </c>
      <c r="BH61" t="str">
        <f t="shared" ref="BH61:CI61" si="31">BH47</f>
        <v>Hong Kong</v>
      </c>
      <c r="BI61">
        <f t="shared" si="31"/>
        <v>0.48834907924804805</v>
      </c>
      <c r="BJ61">
        <f t="shared" si="31"/>
        <v>0.48215455413972919</v>
      </c>
      <c r="BK61">
        <f t="shared" si="31"/>
        <v>0.46006785518433596</v>
      </c>
      <c r="BL61">
        <f t="shared" si="31"/>
        <v>0.46124680229854231</v>
      </c>
      <c r="BM61">
        <f t="shared" si="31"/>
        <v>0.46153378487595309</v>
      </c>
      <c r="BN61">
        <f t="shared" si="31"/>
        <v>0.46066679856540588</v>
      </c>
      <c r="BO61">
        <f t="shared" si="31"/>
        <v>0.45814775314007034</v>
      </c>
      <c r="BP61">
        <f t="shared" si="31"/>
        <v>0.45267387396311942</v>
      </c>
      <c r="BQ61">
        <f t="shared" si="31"/>
        <v>0.4454331011997365</v>
      </c>
      <c r="BR61">
        <f t="shared" si="31"/>
        <v>0.437976239415515</v>
      </c>
      <c r="BS61">
        <f t="shared" si="31"/>
        <v>0.43103575783152737</v>
      </c>
      <c r="BT61">
        <f t="shared" si="31"/>
        <v>0.42578036586613871</v>
      </c>
      <c r="BU61">
        <f t="shared" si="31"/>
        <v>0.41994658805744506</v>
      </c>
      <c r="BV61">
        <f t="shared" si="31"/>
        <v>0.41088803243595778</v>
      </c>
      <c r="BW61">
        <f t="shared" si="31"/>
        <v>0.4027549970462998</v>
      </c>
      <c r="BX61">
        <f t="shared" si="31"/>
        <v>0.39487994261457543</v>
      </c>
      <c r="BY61">
        <f t="shared" si="31"/>
        <v>0.38703758061095778</v>
      </c>
      <c r="BZ61">
        <f t="shared" si="31"/>
        <v>0.38400122024090383</v>
      </c>
      <c r="CA61">
        <f t="shared" si="31"/>
        <v>0.37144074554330059</v>
      </c>
      <c r="CB61">
        <f t="shared" si="31"/>
        <v>0.35956396918385586</v>
      </c>
      <c r="CC61">
        <f t="shared" si="31"/>
        <v>0.34935727484817791</v>
      </c>
      <c r="CD61">
        <f t="shared" si="31"/>
        <v>0.3397800446304291</v>
      </c>
      <c r="CE61">
        <f t="shared" si="31"/>
        <v>0.32908557882435829</v>
      </c>
      <c r="CF61">
        <f t="shared" si="31"/>
        <v>0.31893590248932463</v>
      </c>
      <c r="CG61">
        <f t="shared" si="31"/>
        <v>0.30960606416722486</v>
      </c>
      <c r="CH61">
        <f t="shared" si="31"/>
        <v>0.30128861138536028</v>
      </c>
      <c r="CI61">
        <f t="shared" si="31"/>
        <v>0.29345109299238981</v>
      </c>
      <c r="CK61" t="str">
        <f t="shared" ref="CK61:EN61" si="32">CK47</f>
        <v>Hong Kong</v>
      </c>
      <c r="CL61">
        <f t="shared" si="32"/>
        <v>0.48834907924804805</v>
      </c>
      <c r="CM61">
        <f t="shared" si="32"/>
        <v>0.48215455413972919</v>
      </c>
      <c r="CN61">
        <f t="shared" si="32"/>
        <v>0.46006785518433596</v>
      </c>
      <c r="CO61">
        <f t="shared" si="32"/>
        <v>0.46124680229854231</v>
      </c>
      <c r="CP61">
        <f t="shared" si="32"/>
        <v>0.46213163422359271</v>
      </c>
      <c r="CQ61">
        <f t="shared" si="32"/>
        <v>0.462458016894567</v>
      </c>
      <c r="CR61">
        <f t="shared" si="32"/>
        <v>0.46171995445881553</v>
      </c>
      <c r="CS61">
        <f t="shared" si="32"/>
        <v>0.45848647604441956</v>
      </c>
      <c r="CT61">
        <f t="shared" si="32"/>
        <v>0.4540870490537196</v>
      </c>
      <c r="CU61">
        <f t="shared" si="32"/>
        <v>0.44984880433822289</v>
      </c>
      <c r="CV61">
        <f t="shared" si="32"/>
        <v>0.44640040245965196</v>
      </c>
      <c r="CW61">
        <f t="shared" si="32"/>
        <v>0.44442591035501505</v>
      </c>
      <c r="CX61">
        <f t="shared" si="32"/>
        <v>0.44201755851857316</v>
      </c>
      <c r="CY61">
        <f t="shared" si="32"/>
        <v>0.43718820599324681</v>
      </c>
      <c r="CZ61">
        <f t="shared" si="32"/>
        <v>0.43316733816121084</v>
      </c>
      <c r="DA61">
        <f t="shared" si="32"/>
        <v>0.42931594600488288</v>
      </c>
      <c r="DB61">
        <f t="shared" si="32"/>
        <v>0.42551248142651926</v>
      </c>
      <c r="DC61">
        <f t="shared" si="32"/>
        <v>0.42546219037852234</v>
      </c>
      <c r="DD61">
        <f t="shared" si="32"/>
        <v>0.41797070160956434</v>
      </c>
      <c r="DE61">
        <f t="shared" si="32"/>
        <v>0.41119509246097208</v>
      </c>
      <c r="DF61">
        <f t="shared" si="32"/>
        <v>0.40565169393412676</v>
      </c>
      <c r="DG61">
        <f t="shared" si="32"/>
        <v>0.40046736410815131</v>
      </c>
      <c r="DH61">
        <f t="shared" si="32"/>
        <v>0.39440702123176447</v>
      </c>
      <c r="DI61">
        <f t="shared" si="32"/>
        <v>0.38899541892061384</v>
      </c>
      <c r="DJ61">
        <f t="shared" si="32"/>
        <v>0.38415776573388127</v>
      </c>
      <c r="DK61">
        <f t="shared" si="32"/>
        <v>0.3799644879402993</v>
      </c>
      <c r="DL61">
        <f t="shared" si="32"/>
        <v>0.37590436426536972</v>
      </c>
      <c r="DN61" t="str">
        <f t="shared" si="32"/>
        <v>Hong Kong</v>
      </c>
      <c r="DO61">
        <f t="shared" si="32"/>
        <v>0.48834907924804805</v>
      </c>
      <c r="DP61">
        <f t="shared" si="32"/>
        <v>0.48215455413972919</v>
      </c>
      <c r="DQ61">
        <f t="shared" si="32"/>
        <v>0.46006785518433596</v>
      </c>
      <c r="DR61">
        <f t="shared" si="32"/>
        <v>0.46124680229854231</v>
      </c>
      <c r="DS61">
        <f t="shared" si="32"/>
        <v>0.46288301469274468</v>
      </c>
      <c r="DT61">
        <f t="shared" si="32"/>
        <v>0.46464745941211827</v>
      </c>
      <c r="DU61">
        <f t="shared" si="32"/>
        <v>0.46595636972198601</v>
      </c>
      <c r="DV61">
        <f t="shared" si="32"/>
        <v>0.46529433065114462</v>
      </c>
      <c r="DW61">
        <f t="shared" si="32"/>
        <v>0.46409037692541344</v>
      </c>
      <c r="DX61">
        <f t="shared" si="32"/>
        <v>0.46339688556224973</v>
      </c>
      <c r="DY61">
        <f t="shared" si="32"/>
        <v>0.46371781615513324</v>
      </c>
      <c r="DZ61">
        <f t="shared" si="32"/>
        <v>0.46527379266539642</v>
      </c>
      <c r="EA61">
        <f t="shared" si="32"/>
        <v>0.46649410043913664</v>
      </c>
      <c r="EB61">
        <f t="shared" si="32"/>
        <v>0.46608426636683359</v>
      </c>
      <c r="EC61">
        <f t="shared" si="32"/>
        <v>0.46627853691768306</v>
      </c>
      <c r="ED61">
        <f t="shared" si="32"/>
        <v>0.46647845267268845</v>
      </c>
      <c r="EE61">
        <f t="shared" si="32"/>
        <v>0.46666248007417316</v>
      </c>
      <c r="EF61">
        <f t="shared" si="32"/>
        <v>0.46945297124092988</v>
      </c>
      <c r="EG61">
        <f t="shared" si="32"/>
        <v>0.46681210848520899</v>
      </c>
      <c r="EH61">
        <f t="shared" si="32"/>
        <v>0.46479374350737152</v>
      </c>
      <c r="EI61">
        <f t="shared" si="32"/>
        <v>0.46347645680950328</v>
      </c>
      <c r="EJ61">
        <f t="shared" si="32"/>
        <v>0.46215542175845364</v>
      </c>
      <c r="EK61">
        <f t="shared" si="32"/>
        <v>0.46008292017861618</v>
      </c>
      <c r="EL61">
        <f t="shared" si="32"/>
        <v>0.45860688022812118</v>
      </c>
      <c r="EM61">
        <f t="shared" si="32"/>
        <v>0.45732640577032779</v>
      </c>
      <c r="EN61">
        <f t="shared" si="32"/>
        <v>0.45623023685993103</v>
      </c>
      <c r="EO61">
        <f t="shared" ref="EO61" si="33">EO47</f>
        <v>0.45483089936182375</v>
      </c>
    </row>
    <row r="62" spans="1:145" hidden="1">
      <c r="A62" s="93"/>
      <c r="AD62" s="157"/>
      <c r="AE62" t="str">
        <f t="shared" ref="AE62:BF62" si="34">AE48</f>
        <v>Hong Kong</v>
      </c>
      <c r="AF62">
        <f t="shared" si="34"/>
        <v>0.48834907924804805</v>
      </c>
      <c r="AG62">
        <f t="shared" si="34"/>
        <v>0.48215455413972919</v>
      </c>
      <c r="AH62">
        <f t="shared" si="34"/>
        <v>0.46006785518433596</v>
      </c>
      <c r="AI62">
        <f t="shared" si="34"/>
        <v>0.46124680229854231</v>
      </c>
      <c r="AJ62">
        <f t="shared" si="34"/>
        <v>0.46013421815978711</v>
      </c>
      <c r="AK62">
        <f t="shared" si="34"/>
        <v>0.45718439227388125</v>
      </c>
      <c r="AL62">
        <f t="shared" si="34"/>
        <v>0.45238148437912207</v>
      </c>
      <c r="AM62">
        <f t="shared" si="34"/>
        <v>0.44477853534425893</v>
      </c>
      <c r="AN62">
        <f t="shared" si="34"/>
        <v>0.43562633164947523</v>
      </c>
      <c r="AO62">
        <f t="shared" si="34"/>
        <v>0.42674283843879979</v>
      </c>
      <c r="AP62">
        <f t="shared" si="34"/>
        <v>0.41891023027262564</v>
      </c>
      <c r="AQ62">
        <f t="shared" si="34"/>
        <v>0.41331572316047643</v>
      </c>
      <c r="AR62">
        <f t="shared" si="34"/>
        <v>0.40730109738872738</v>
      </c>
      <c r="AS62">
        <f t="shared" si="34"/>
        <v>0.39807982577311185</v>
      </c>
      <c r="AT62">
        <f t="shared" si="34"/>
        <v>0.39001407577215746</v>
      </c>
      <c r="AU62">
        <f t="shared" si="34"/>
        <v>0.38243056785809582</v>
      </c>
      <c r="AV62">
        <f t="shared" si="34"/>
        <v>0.37512064699208553</v>
      </c>
      <c r="AW62">
        <f t="shared" si="34"/>
        <v>0.37275204600349243</v>
      </c>
      <c r="AX62">
        <f t="shared" si="34"/>
        <v>0.36123211768819702</v>
      </c>
      <c r="AY62">
        <f t="shared" si="34"/>
        <v>0.3509255738846957</v>
      </c>
      <c r="AZ62">
        <f t="shared" si="34"/>
        <v>0.34252760785015923</v>
      </c>
      <c r="BA62">
        <f t="shared" si="34"/>
        <v>0.3350241918973117</v>
      </c>
      <c r="BB62">
        <f t="shared" si="34"/>
        <v>0.32680781752311239</v>
      </c>
      <c r="BC62">
        <f t="shared" si="34"/>
        <v>0.31959211936103427</v>
      </c>
      <c r="BD62">
        <f t="shared" si="34"/>
        <v>0.31356357196088863</v>
      </c>
      <c r="BE62">
        <f t="shared" si="34"/>
        <v>0.30880655695094211</v>
      </c>
      <c r="BF62">
        <f t="shared" si="34"/>
        <v>0.30476191035585082</v>
      </c>
      <c r="BH62" t="str">
        <f t="shared" ref="BH62:CI62" si="35">BH44</f>
        <v>Indonesia</v>
      </c>
      <c r="BI62">
        <f t="shared" si="35"/>
        <v>18.027645707489636</v>
      </c>
      <c r="BJ62">
        <f t="shared" si="35"/>
        <v>18.103236279380077</v>
      </c>
      <c r="BK62">
        <f t="shared" si="35"/>
        <v>18.244346455085992</v>
      </c>
      <c r="BL62">
        <f t="shared" si="35"/>
        <v>18.662462690727878</v>
      </c>
      <c r="BM62">
        <f t="shared" si="35"/>
        <v>19.060265342529483</v>
      </c>
      <c r="BN62">
        <f t="shared" si="35"/>
        <v>19.398079012994621</v>
      </c>
      <c r="BO62">
        <f t="shared" si="35"/>
        <v>19.71536358042173</v>
      </c>
      <c r="BP62">
        <f t="shared" si="35"/>
        <v>19.993490772041785</v>
      </c>
      <c r="BQ62">
        <f t="shared" si="35"/>
        <v>20.267484428566167</v>
      </c>
      <c r="BR62">
        <f t="shared" si="35"/>
        <v>20.47585949715236</v>
      </c>
      <c r="BS62">
        <f t="shared" si="35"/>
        <v>20.641175848528125</v>
      </c>
      <c r="BT62">
        <f t="shared" si="35"/>
        <v>20.756192741677904</v>
      </c>
      <c r="BU62">
        <f t="shared" si="35"/>
        <v>20.946656679388717</v>
      </c>
      <c r="BV62">
        <f t="shared" si="35"/>
        <v>21.1625108618036</v>
      </c>
      <c r="BW62">
        <f t="shared" si="35"/>
        <v>21.395501729866574</v>
      </c>
      <c r="BX62">
        <f t="shared" si="35"/>
        <v>21.651909097884523</v>
      </c>
      <c r="BY62">
        <f t="shared" si="35"/>
        <v>21.922169278060309</v>
      </c>
      <c r="BZ62">
        <f t="shared" si="35"/>
        <v>22.215937990868625</v>
      </c>
      <c r="CA62">
        <f t="shared" si="35"/>
        <v>22.549616462718522</v>
      </c>
      <c r="CB62">
        <f t="shared" si="35"/>
        <v>22.929560932957774</v>
      </c>
      <c r="CC62">
        <f t="shared" si="35"/>
        <v>23.355889262362126</v>
      </c>
      <c r="CD62">
        <f t="shared" si="35"/>
        <v>23.776339579079444</v>
      </c>
      <c r="CE62">
        <f t="shared" si="35"/>
        <v>24.230036907201114</v>
      </c>
      <c r="CF62">
        <f t="shared" si="35"/>
        <v>24.742448292598411</v>
      </c>
      <c r="CG62">
        <f t="shared" si="35"/>
        <v>25.348191837083796</v>
      </c>
      <c r="CH62">
        <f t="shared" si="35"/>
        <v>25.998357469195419</v>
      </c>
      <c r="CI62">
        <f t="shared" si="35"/>
        <v>26.669082932490006</v>
      </c>
      <c r="CK62" t="str">
        <f t="shared" ref="CK62:EN62" si="36">CK44</f>
        <v>Indonesia</v>
      </c>
      <c r="CL62">
        <f t="shared" si="36"/>
        <v>18.027645707489636</v>
      </c>
      <c r="CM62">
        <f t="shared" si="36"/>
        <v>18.103236279380077</v>
      </c>
      <c r="CN62">
        <f t="shared" si="36"/>
        <v>18.244346455085992</v>
      </c>
      <c r="CO62">
        <f t="shared" si="36"/>
        <v>18.662462690916779</v>
      </c>
      <c r="CP62">
        <f t="shared" si="36"/>
        <v>19.067261274917158</v>
      </c>
      <c r="CQ62">
        <f t="shared" si="36"/>
        <v>19.4199080715956</v>
      </c>
      <c r="CR62">
        <f t="shared" si="36"/>
        <v>19.764575454256935</v>
      </c>
      <c r="CS62">
        <f t="shared" si="36"/>
        <v>20.088699750319837</v>
      </c>
      <c r="CT62">
        <f t="shared" si="36"/>
        <v>20.430019676542933</v>
      </c>
      <c r="CU62">
        <f t="shared" si="36"/>
        <v>20.729063871782017</v>
      </c>
      <c r="CV62">
        <f t="shared" si="36"/>
        <v>21.013122474489734</v>
      </c>
      <c r="CW62">
        <f t="shared" si="36"/>
        <v>21.272851953152188</v>
      </c>
      <c r="CX62">
        <f t="shared" si="36"/>
        <v>21.616141794573657</v>
      </c>
      <c r="CY62">
        <f t="shared" si="36"/>
        <v>21.99450304286977</v>
      </c>
      <c r="CZ62">
        <f t="shared" si="36"/>
        <v>22.400839755744446</v>
      </c>
      <c r="DA62">
        <f t="shared" si="36"/>
        <v>22.845827949004114</v>
      </c>
      <c r="DB62">
        <f t="shared" si="36"/>
        <v>23.315941400007802</v>
      </c>
      <c r="DC62">
        <f t="shared" si="36"/>
        <v>23.825753380364208</v>
      </c>
      <c r="DD62">
        <f t="shared" si="36"/>
        <v>24.385971480906562</v>
      </c>
      <c r="DE62">
        <f t="shared" si="36"/>
        <v>25.001464972463499</v>
      </c>
      <c r="DF62">
        <f t="shared" si="36"/>
        <v>25.669188071479187</v>
      </c>
      <c r="DG62">
        <f t="shared" si="36"/>
        <v>26.335967573621783</v>
      </c>
      <c r="DH62">
        <f t="shared" si="36"/>
        <v>27.039928556309288</v>
      </c>
      <c r="DI62">
        <f t="shared" si="36"/>
        <v>27.821029171892384</v>
      </c>
      <c r="DJ62">
        <f t="shared" si="36"/>
        <v>28.692305456028475</v>
      </c>
      <c r="DK62">
        <f t="shared" si="36"/>
        <v>29.610622502055076</v>
      </c>
      <c r="DL62">
        <f t="shared" si="36"/>
        <v>30.553230038819802</v>
      </c>
      <c r="DN62" t="str">
        <f t="shared" si="36"/>
        <v>Indonesia</v>
      </c>
      <c r="DO62">
        <f t="shared" si="36"/>
        <v>18.027645707489636</v>
      </c>
      <c r="DP62">
        <f t="shared" si="36"/>
        <v>18.103236279380077</v>
      </c>
      <c r="DQ62">
        <f t="shared" si="36"/>
        <v>18.244346455085992</v>
      </c>
      <c r="DR62">
        <f t="shared" si="36"/>
        <v>18.662462690916779</v>
      </c>
      <c r="DS62">
        <f t="shared" si="36"/>
        <v>19.085302269947796</v>
      </c>
      <c r="DT62">
        <f t="shared" si="36"/>
        <v>19.474795290244941</v>
      </c>
      <c r="DU62">
        <f t="shared" si="36"/>
        <v>19.885751788994277</v>
      </c>
      <c r="DV62">
        <f t="shared" si="36"/>
        <v>20.318451812917008</v>
      </c>
      <c r="DW62">
        <f t="shared" si="36"/>
        <v>20.81474303593496</v>
      </c>
      <c r="DX62">
        <f t="shared" si="36"/>
        <v>21.317524389677782</v>
      </c>
      <c r="DY62">
        <f t="shared" si="36"/>
        <v>21.862367338588761</v>
      </c>
      <c r="DZ62">
        <f t="shared" si="36"/>
        <v>22.432697391749386</v>
      </c>
      <c r="EA62">
        <f t="shared" si="36"/>
        <v>23.10174226653891</v>
      </c>
      <c r="EB62">
        <f t="shared" si="36"/>
        <v>23.824600850719463</v>
      </c>
      <c r="EC62">
        <f t="shared" si="36"/>
        <v>24.596231388841247</v>
      </c>
      <c r="ED62">
        <f t="shared" si="36"/>
        <v>25.436404910488239</v>
      </c>
      <c r="EE62">
        <f t="shared" si="36"/>
        <v>26.322485114409879</v>
      </c>
      <c r="EF62">
        <f t="shared" si="36"/>
        <v>27.279186209794453</v>
      </c>
      <c r="EG62">
        <f t="shared" si="36"/>
        <v>28.304610173424496</v>
      </c>
      <c r="EH62">
        <f t="shared" si="36"/>
        <v>29.399621485545229</v>
      </c>
      <c r="EI62">
        <f t="shared" si="36"/>
        <v>30.554204100885798</v>
      </c>
      <c r="EJ62">
        <f t="shared" si="36"/>
        <v>31.71310219501024</v>
      </c>
      <c r="EK62">
        <f t="shared" si="36"/>
        <v>32.911843396607566</v>
      </c>
      <c r="EL62">
        <f t="shared" si="36"/>
        <v>34.219997392023885</v>
      </c>
      <c r="EM62">
        <f t="shared" si="36"/>
        <v>35.60493072821837</v>
      </c>
      <c r="EN62">
        <f t="shared" si="36"/>
        <v>37.036238810473904</v>
      </c>
      <c r="EO62">
        <f t="shared" ref="EO62" si="37">EO44</f>
        <v>38.492044889615528</v>
      </c>
    </row>
    <row r="63" spans="1:145" hidden="1">
      <c r="A63" s="93"/>
      <c r="AD63" s="157"/>
      <c r="AE63" t="str">
        <f t="shared" ref="AE63:BF63" si="38">AE45</f>
        <v>Indonesia</v>
      </c>
      <c r="AF63">
        <f t="shared" si="38"/>
        <v>18.027645707489636</v>
      </c>
      <c r="AG63">
        <f t="shared" si="38"/>
        <v>18.103236279380077</v>
      </c>
      <c r="AH63">
        <f t="shared" si="38"/>
        <v>18.244346455085992</v>
      </c>
      <c r="AI63">
        <f t="shared" si="38"/>
        <v>18.662462690495708</v>
      </c>
      <c r="AJ63">
        <f t="shared" si="38"/>
        <v>19.050337152868572</v>
      </c>
      <c r="AK63">
        <f t="shared" si="38"/>
        <v>19.37491849715428</v>
      </c>
      <c r="AL63">
        <f t="shared" si="38"/>
        <v>19.67843077236995</v>
      </c>
      <c r="AM63">
        <f t="shared" si="38"/>
        <v>19.946890623784743</v>
      </c>
      <c r="AN63">
        <f t="shared" si="38"/>
        <v>20.222218751525602</v>
      </c>
      <c r="AO63">
        <f t="shared" si="38"/>
        <v>20.449605753008157</v>
      </c>
      <c r="AP63">
        <f t="shared" si="38"/>
        <v>20.658374407055465</v>
      </c>
      <c r="AQ63">
        <f t="shared" si="38"/>
        <v>20.846654815414421</v>
      </c>
      <c r="AR63">
        <f t="shared" si="38"/>
        <v>21.112482302466386</v>
      </c>
      <c r="AS63">
        <f t="shared" si="38"/>
        <v>21.407931453164768</v>
      </c>
      <c r="AT63">
        <f t="shared" si="38"/>
        <v>21.724400528260567</v>
      </c>
      <c r="AU63">
        <f t="shared" si="38"/>
        <v>22.070257232055887</v>
      </c>
      <c r="AV63">
        <f t="shared" si="38"/>
        <v>22.435406170975384</v>
      </c>
      <c r="AW63">
        <f t="shared" si="38"/>
        <v>22.832729821706877</v>
      </c>
      <c r="AX63">
        <f t="shared" si="38"/>
        <v>23.274910354761769</v>
      </c>
      <c r="AY63">
        <f t="shared" si="38"/>
        <v>23.768633047506725</v>
      </c>
      <c r="AZ63">
        <f t="shared" si="38"/>
        <v>24.312973733477381</v>
      </c>
      <c r="BA63">
        <f t="shared" si="38"/>
        <v>24.856950955965914</v>
      </c>
      <c r="BB63">
        <f t="shared" si="38"/>
        <v>25.440876457762052</v>
      </c>
      <c r="BC63">
        <f t="shared" si="38"/>
        <v>26.104048474706214</v>
      </c>
      <c r="BD63">
        <f t="shared" si="38"/>
        <v>26.865168197343834</v>
      </c>
      <c r="BE63">
        <f t="shared" si="38"/>
        <v>27.68249333616567</v>
      </c>
      <c r="BF63">
        <f t="shared" si="38"/>
        <v>28.540191443625986</v>
      </c>
      <c r="BH63" t="str">
        <f t="shared" ref="BH63:CI63" si="39">BH46</f>
        <v>Japan</v>
      </c>
      <c r="BI63">
        <f t="shared" si="39"/>
        <v>48.125862233152048</v>
      </c>
      <c r="BJ63">
        <f t="shared" si="39"/>
        <v>46.968986334359442</v>
      </c>
      <c r="BK63">
        <f t="shared" si="39"/>
        <v>44.233870151978188</v>
      </c>
      <c r="BL63">
        <f t="shared" si="39"/>
        <v>43.511315763071764</v>
      </c>
      <c r="BM63">
        <f t="shared" si="39"/>
        <v>42.693668959562267</v>
      </c>
      <c r="BN63">
        <f t="shared" si="39"/>
        <v>41.804327250148312</v>
      </c>
      <c r="BO63">
        <f t="shared" si="39"/>
        <v>40.796772106855904</v>
      </c>
      <c r="BP63">
        <f t="shared" si="39"/>
        <v>39.495970849114286</v>
      </c>
      <c r="BQ63">
        <f t="shared" si="39"/>
        <v>38.099419683366897</v>
      </c>
      <c r="BR63">
        <f t="shared" si="39"/>
        <v>36.643078348523581</v>
      </c>
      <c r="BS63">
        <f t="shared" si="39"/>
        <v>35.150146267982926</v>
      </c>
      <c r="BT63">
        <f t="shared" si="39"/>
        <v>33.655436965086466</v>
      </c>
      <c r="BU63">
        <f t="shared" si="39"/>
        <v>32.243220934252101</v>
      </c>
      <c r="BV63">
        <f t="shared" si="39"/>
        <v>30.886081309652145</v>
      </c>
      <c r="BW63">
        <f t="shared" si="39"/>
        <v>29.580128751377188</v>
      </c>
      <c r="BX63">
        <f t="shared" si="39"/>
        <v>28.3375133428938</v>
      </c>
      <c r="BY63">
        <f t="shared" si="39"/>
        <v>27.170956693731146</v>
      </c>
      <c r="BZ63">
        <f t="shared" si="39"/>
        <v>26.095351146968078</v>
      </c>
      <c r="CA63">
        <f t="shared" si="39"/>
        <v>25.091204458941764</v>
      </c>
      <c r="CB63">
        <f t="shared" si="39"/>
        <v>24.166186362962463</v>
      </c>
      <c r="CC63">
        <f t="shared" si="39"/>
        <v>23.279794285611327</v>
      </c>
      <c r="CD63">
        <f t="shared" si="39"/>
        <v>22.445953810393735</v>
      </c>
      <c r="CE63">
        <f t="shared" si="39"/>
        <v>21.680399280045268</v>
      </c>
      <c r="CF63">
        <f t="shared" si="39"/>
        <v>20.982172793358458</v>
      </c>
      <c r="CG63">
        <f t="shared" si="39"/>
        <v>20.348865359831589</v>
      </c>
      <c r="CH63">
        <f t="shared" si="39"/>
        <v>19.778208224213024</v>
      </c>
      <c r="CI63">
        <f t="shared" si="39"/>
        <v>19.240463814482872</v>
      </c>
      <c r="CK63" t="str">
        <f t="shared" ref="CK63:EN63" si="40">CK46</f>
        <v>Japan</v>
      </c>
      <c r="CL63">
        <f t="shared" si="40"/>
        <v>48.125862233152048</v>
      </c>
      <c r="CM63">
        <f t="shared" si="40"/>
        <v>46.968986334359442</v>
      </c>
      <c r="CN63">
        <f t="shared" si="40"/>
        <v>44.233870151978188</v>
      </c>
      <c r="CO63">
        <f t="shared" si="40"/>
        <v>43.511315763071764</v>
      </c>
      <c r="CP63">
        <f t="shared" si="40"/>
        <v>42.747130873503735</v>
      </c>
      <c r="CQ63">
        <f t="shared" si="40"/>
        <v>41.968983712638483</v>
      </c>
      <c r="CR63">
        <f t="shared" si="40"/>
        <v>41.132259808583797</v>
      </c>
      <c r="CS63">
        <f t="shared" si="40"/>
        <v>40.058602216598359</v>
      </c>
      <c r="CT63">
        <f t="shared" si="40"/>
        <v>38.942760997747996</v>
      </c>
      <c r="CU63">
        <f t="shared" si="40"/>
        <v>37.820093174341658</v>
      </c>
      <c r="CV63">
        <f t="shared" si="40"/>
        <v>36.712364881387877</v>
      </c>
      <c r="CW63">
        <f t="shared" si="40"/>
        <v>35.642001494385177</v>
      </c>
      <c r="CX63">
        <f t="shared" si="40"/>
        <v>34.644113528527285</v>
      </c>
      <c r="CY63">
        <f t="shared" si="40"/>
        <v>33.69116920369504</v>
      </c>
      <c r="CZ63">
        <f t="shared" si="40"/>
        <v>32.782304197373968</v>
      </c>
      <c r="DA63">
        <f t="shared" si="40"/>
        <v>31.923724788424614</v>
      </c>
      <c r="DB63">
        <f t="shared" si="40"/>
        <v>31.122450408581035</v>
      </c>
      <c r="DC63">
        <f t="shared" si="40"/>
        <v>30.394483043168155</v>
      </c>
      <c r="DD63">
        <f t="shared" si="40"/>
        <v>29.718233521249644</v>
      </c>
      <c r="DE63">
        <f t="shared" si="40"/>
        <v>29.097095873974354</v>
      </c>
      <c r="DF63">
        <f t="shared" si="40"/>
        <v>28.497497041393352</v>
      </c>
      <c r="DG63">
        <f t="shared" si="40"/>
        <v>27.924511881404527</v>
      </c>
      <c r="DH63">
        <f t="shared" si="40"/>
        <v>27.393318963779503</v>
      </c>
      <c r="DI63">
        <f t="shared" si="40"/>
        <v>26.897272968462339</v>
      </c>
      <c r="DJ63">
        <f t="shared" si="40"/>
        <v>26.42794559676927</v>
      </c>
      <c r="DK63">
        <f t="shared" si="40"/>
        <v>25.983692094903034</v>
      </c>
      <c r="DL63">
        <f t="shared" si="40"/>
        <v>25.535111624244863</v>
      </c>
      <c r="DN63" t="str">
        <f t="shared" si="40"/>
        <v>Japan</v>
      </c>
      <c r="DO63">
        <f t="shared" si="40"/>
        <v>48.125862233152048</v>
      </c>
      <c r="DP63">
        <f t="shared" si="40"/>
        <v>46.968986334359442</v>
      </c>
      <c r="DQ63">
        <f t="shared" si="40"/>
        <v>44.233870151978188</v>
      </c>
      <c r="DR63">
        <f t="shared" si="40"/>
        <v>43.511315763071764</v>
      </c>
      <c r="DS63">
        <f t="shared" si="40"/>
        <v>42.799743923570283</v>
      </c>
      <c r="DT63">
        <f t="shared" si="40"/>
        <v>42.129980956948963</v>
      </c>
      <c r="DU63">
        <f t="shared" si="40"/>
        <v>41.4594293872766</v>
      </c>
      <c r="DV63">
        <f t="shared" si="40"/>
        <v>40.605915737474078</v>
      </c>
      <c r="DW63">
        <f t="shared" si="40"/>
        <v>39.761763674271208</v>
      </c>
      <c r="DX63">
        <f t="shared" si="40"/>
        <v>38.961330335741174</v>
      </c>
      <c r="DY63">
        <f t="shared" si="40"/>
        <v>38.224685503535845</v>
      </c>
      <c r="DZ63">
        <f t="shared" si="40"/>
        <v>37.562009125118266</v>
      </c>
      <c r="EA63">
        <f t="shared" si="40"/>
        <v>36.953870227997399</v>
      </c>
      <c r="EB63">
        <f t="shared" si="40"/>
        <v>36.373078264920771</v>
      </c>
      <c r="EC63">
        <f t="shared" si="40"/>
        <v>35.821310730032124</v>
      </c>
      <c r="ED63">
        <f t="shared" si="40"/>
        <v>35.29937995844611</v>
      </c>
      <c r="EE63">
        <f t="shared" si="40"/>
        <v>34.808926591719022</v>
      </c>
      <c r="EF63">
        <f t="shared" si="40"/>
        <v>34.36739410367413</v>
      </c>
      <c r="EG63">
        <f t="shared" si="40"/>
        <v>33.951550686210773</v>
      </c>
      <c r="EH63">
        <f t="shared" si="40"/>
        <v>33.561178508738799</v>
      </c>
      <c r="EI63">
        <f t="shared" si="40"/>
        <v>33.169132051206923</v>
      </c>
      <c r="EJ63">
        <f t="shared" si="40"/>
        <v>32.772745945552671</v>
      </c>
      <c r="EK63">
        <f t="shared" si="40"/>
        <v>32.386923723525605</v>
      </c>
      <c r="EL63">
        <f t="shared" si="40"/>
        <v>32.00020915234591</v>
      </c>
      <c r="EM63">
        <f t="shared" si="40"/>
        <v>31.60458089824105</v>
      </c>
      <c r="EN63">
        <f t="shared" si="40"/>
        <v>31.201204921804024</v>
      </c>
      <c r="EO63">
        <f t="shared" ref="EO63" si="41">EO46</f>
        <v>30.760694544481691</v>
      </c>
    </row>
    <row r="64" spans="1:145" hidden="1">
      <c r="A64" s="93"/>
      <c r="AD64" s="157"/>
      <c r="AE64" t="str">
        <f t="shared" ref="AE64:BF64" si="42">AE47</f>
        <v>Japan</v>
      </c>
      <c r="AF64">
        <f t="shared" si="42"/>
        <v>48.125862233152048</v>
      </c>
      <c r="AG64">
        <f t="shared" si="42"/>
        <v>46.968986334359442</v>
      </c>
      <c r="AH64">
        <f t="shared" si="42"/>
        <v>44.233870151978188</v>
      </c>
      <c r="AI64">
        <f t="shared" si="42"/>
        <v>43.511315763071764</v>
      </c>
      <c r="AJ64">
        <f t="shared" si="42"/>
        <v>42.580090293784096</v>
      </c>
      <c r="AK64">
        <f t="shared" si="42"/>
        <v>41.509218379346549</v>
      </c>
      <c r="AL64">
        <f t="shared" si="42"/>
        <v>40.290482343596807</v>
      </c>
      <c r="AM64">
        <f t="shared" si="42"/>
        <v>38.774914698653056</v>
      </c>
      <c r="AN64">
        <f t="shared" si="42"/>
        <v>37.180984487702261</v>
      </c>
      <c r="AO64">
        <f t="shared" si="42"/>
        <v>35.5589518734213</v>
      </c>
      <c r="AP64">
        <f t="shared" si="42"/>
        <v>33.942614586300223</v>
      </c>
      <c r="AQ64">
        <f t="shared" si="42"/>
        <v>32.378352340355363</v>
      </c>
      <c r="AR64">
        <f t="shared" si="42"/>
        <v>30.924664381229618</v>
      </c>
      <c r="AS64">
        <f t="shared" si="42"/>
        <v>29.554083773715643</v>
      </c>
      <c r="AT64">
        <f t="shared" si="42"/>
        <v>28.256083807230883</v>
      </c>
      <c r="AU64">
        <f t="shared" si="42"/>
        <v>27.049783512478292</v>
      </c>
      <c r="AV64">
        <f t="shared" si="42"/>
        <v>25.948286808838795</v>
      </c>
      <c r="AW64">
        <f t="shared" si="42"/>
        <v>24.965542101642566</v>
      </c>
      <c r="AX64">
        <f t="shared" si="42"/>
        <v>24.082284180127452</v>
      </c>
      <c r="AY64">
        <f t="shared" si="42"/>
        <v>23.305807514157429</v>
      </c>
      <c r="AZ64">
        <f t="shared" si="42"/>
        <v>22.596015927612502</v>
      </c>
      <c r="BA64">
        <f t="shared" si="42"/>
        <v>21.966084037257925</v>
      </c>
      <c r="BB64">
        <f t="shared" si="42"/>
        <v>21.430664626729648</v>
      </c>
      <c r="BC64">
        <f t="shared" si="42"/>
        <v>20.988159246365207</v>
      </c>
      <c r="BD64">
        <f t="shared" si="42"/>
        <v>20.621747789853771</v>
      </c>
      <c r="BE64">
        <f t="shared" si="42"/>
        <v>20.31926203258045</v>
      </c>
      <c r="BF64">
        <f t="shared" si="42"/>
        <v>20.047436816327306</v>
      </c>
      <c r="BH64" t="str">
        <f t="shared" ref="BH64:CI64" si="43">BH36</f>
        <v>Korea</v>
      </c>
      <c r="BI64">
        <f t="shared" si="43"/>
        <v>12.109120801745968</v>
      </c>
      <c r="BJ64">
        <f t="shared" si="43"/>
        <v>12.180614971079988</v>
      </c>
      <c r="BK64">
        <f t="shared" si="43"/>
        <v>11.982903357667441</v>
      </c>
      <c r="BL64">
        <f t="shared" si="43"/>
        <v>13.479651989926159</v>
      </c>
      <c r="BM64">
        <f t="shared" si="43"/>
        <v>12.159851281807621</v>
      </c>
      <c r="BN64">
        <f t="shared" si="43"/>
        <v>12.20980890312658</v>
      </c>
      <c r="BO64">
        <f t="shared" si="43"/>
        <v>12.231392389479641</v>
      </c>
      <c r="BP64">
        <f t="shared" si="43"/>
        <v>12.177921631384574</v>
      </c>
      <c r="BQ64">
        <f t="shared" si="43"/>
        <v>12.091578515899474</v>
      </c>
      <c r="BR64">
        <f t="shared" si="43"/>
        <v>11.95121004194166</v>
      </c>
      <c r="BS64">
        <f t="shared" si="43"/>
        <v>11.754677531043855</v>
      </c>
      <c r="BT64">
        <f t="shared" si="43"/>
        <v>11.498373196590812</v>
      </c>
      <c r="BU64">
        <f t="shared" si="43"/>
        <v>11.245419704258056</v>
      </c>
      <c r="BV64">
        <f t="shared" si="43"/>
        <v>10.9934720355868</v>
      </c>
      <c r="BW64">
        <f t="shared" si="43"/>
        <v>10.739741747680311</v>
      </c>
      <c r="BX64">
        <f t="shared" si="43"/>
        <v>10.480773067846076</v>
      </c>
      <c r="BY64">
        <f t="shared" si="43"/>
        <v>10.218468431296873</v>
      </c>
      <c r="BZ64">
        <f t="shared" si="43"/>
        <v>9.9731897559685727</v>
      </c>
      <c r="CA64">
        <f t="shared" si="43"/>
        <v>9.7409785948520096</v>
      </c>
      <c r="CB64">
        <f t="shared" si="43"/>
        <v>9.5229798972285717</v>
      </c>
      <c r="CC64">
        <f t="shared" si="43"/>
        <v>9.3143657379742653</v>
      </c>
      <c r="CD64">
        <f t="shared" si="43"/>
        <v>9.1163885284692192</v>
      </c>
      <c r="CE64">
        <f t="shared" si="43"/>
        <v>8.934919618552609</v>
      </c>
      <c r="CF64">
        <f t="shared" si="43"/>
        <v>8.787267075832478</v>
      </c>
      <c r="CG64">
        <f t="shared" si="43"/>
        <v>8.6590515056091331</v>
      </c>
      <c r="CH64">
        <f t="shared" si="43"/>
        <v>8.5490620193097442</v>
      </c>
      <c r="CI64">
        <f t="shared" si="43"/>
        <v>8.4490845627143614</v>
      </c>
      <c r="CK64" t="str">
        <f t="shared" ref="CK64:EN64" si="44">CK36</f>
        <v>Korea</v>
      </c>
      <c r="CL64">
        <f t="shared" si="44"/>
        <v>12.109120801745968</v>
      </c>
      <c r="CM64">
        <f t="shared" si="44"/>
        <v>12.180614971079988</v>
      </c>
      <c r="CN64">
        <f t="shared" si="44"/>
        <v>11.982903357667441</v>
      </c>
      <c r="CO64">
        <f t="shared" si="44"/>
        <v>13.479651989926159</v>
      </c>
      <c r="CP64">
        <f t="shared" si="44"/>
        <v>12.177524729396792</v>
      </c>
      <c r="CQ64">
        <f t="shared" si="44"/>
        <v>12.263392762385292</v>
      </c>
      <c r="CR64">
        <f t="shared" si="44"/>
        <v>12.339118593601505</v>
      </c>
      <c r="CS64">
        <f t="shared" si="44"/>
        <v>12.357176213543282</v>
      </c>
      <c r="CT64">
        <f t="shared" si="44"/>
        <v>12.360355312640699</v>
      </c>
      <c r="CU64">
        <f t="shared" si="44"/>
        <v>12.333123653596918</v>
      </c>
      <c r="CV64">
        <f t="shared" si="44"/>
        <v>12.27465753059349</v>
      </c>
      <c r="CW64">
        <f t="shared" si="44"/>
        <v>12.183096859871709</v>
      </c>
      <c r="CX64">
        <f t="shared" si="44"/>
        <v>12.096591572854347</v>
      </c>
      <c r="CY64">
        <f t="shared" si="44"/>
        <v>12.009239337702953</v>
      </c>
      <c r="CZ64">
        <f t="shared" si="44"/>
        <v>11.919131439398585</v>
      </c>
      <c r="DA64">
        <f t="shared" si="44"/>
        <v>11.823926399083096</v>
      </c>
      <c r="DB64">
        <f t="shared" si="44"/>
        <v>11.724820733249201</v>
      </c>
      <c r="DC64">
        <f t="shared" si="44"/>
        <v>11.637819397254667</v>
      </c>
      <c r="DD64">
        <f t="shared" si="44"/>
        <v>11.557035290231031</v>
      </c>
      <c r="DE64">
        <f t="shared" si="44"/>
        <v>11.482713001716499</v>
      </c>
      <c r="DF64">
        <f t="shared" si="44"/>
        <v>11.409796380992621</v>
      </c>
      <c r="DG64">
        <f t="shared" si="44"/>
        <v>11.33791409677066</v>
      </c>
      <c r="DH64">
        <f t="shared" si="44"/>
        <v>11.272494647961709</v>
      </c>
      <c r="DI64">
        <f t="shared" si="44"/>
        <v>11.234136268809294</v>
      </c>
      <c r="DJ64">
        <f t="shared" si="44"/>
        <v>11.201939837823549</v>
      </c>
      <c r="DK64">
        <f t="shared" si="44"/>
        <v>11.174784382379169</v>
      </c>
      <c r="DL64">
        <f t="shared" si="44"/>
        <v>11.144883768151821</v>
      </c>
      <c r="DN64" t="str">
        <f t="shared" si="44"/>
        <v>Korea</v>
      </c>
      <c r="DO64">
        <f t="shared" si="44"/>
        <v>12.109120801745968</v>
      </c>
      <c r="DP64">
        <f t="shared" si="44"/>
        <v>12.180614971079988</v>
      </c>
      <c r="DQ64">
        <f t="shared" si="44"/>
        <v>11.982903357667441</v>
      </c>
      <c r="DR64">
        <f t="shared" si="44"/>
        <v>13.479651989926159</v>
      </c>
      <c r="DS64">
        <f t="shared" si="44"/>
        <v>12.194917559437918</v>
      </c>
      <c r="DT64">
        <f t="shared" si="44"/>
        <v>12.315743052742821</v>
      </c>
      <c r="DU64">
        <f t="shared" si="44"/>
        <v>12.44407070159771</v>
      </c>
      <c r="DV64">
        <f t="shared" si="44"/>
        <v>12.531354722049763</v>
      </c>
      <c r="DW64">
        <f t="shared" si="44"/>
        <v>12.621069659928363</v>
      </c>
      <c r="DX64">
        <f t="shared" si="44"/>
        <v>12.703016873899532</v>
      </c>
      <c r="DY64">
        <f t="shared" si="44"/>
        <v>12.777421136702522</v>
      </c>
      <c r="DZ64">
        <f t="shared" si="44"/>
        <v>12.844182475191127</v>
      </c>
      <c r="EA64">
        <f t="shared" si="44"/>
        <v>12.914342115959197</v>
      </c>
      <c r="EB64">
        <f t="shared" si="44"/>
        <v>12.97875257884496</v>
      </c>
      <c r="EC64">
        <f t="shared" si="44"/>
        <v>13.036223525127122</v>
      </c>
      <c r="ED64">
        <f t="shared" si="44"/>
        <v>13.08530646161411</v>
      </c>
      <c r="EE64">
        <f t="shared" si="44"/>
        <v>13.126291340568823</v>
      </c>
      <c r="EF64">
        <f t="shared" si="44"/>
        <v>13.171168976204882</v>
      </c>
      <c r="EG64">
        <f t="shared" si="44"/>
        <v>13.212385429879298</v>
      </c>
      <c r="EH64">
        <f t="shared" si="44"/>
        <v>13.249428968275232</v>
      </c>
      <c r="EI64">
        <f t="shared" si="44"/>
        <v>13.27709973448404</v>
      </c>
      <c r="EJ64">
        <f t="shared" si="44"/>
        <v>13.293597688989745</v>
      </c>
      <c r="EK64">
        <f t="shared" si="44"/>
        <v>13.304019363579762</v>
      </c>
      <c r="EL64">
        <f t="shared" si="44"/>
        <v>13.331802005047846</v>
      </c>
      <c r="EM64">
        <f t="shared" si="44"/>
        <v>13.352561143868245</v>
      </c>
      <c r="EN64">
        <f t="shared" si="44"/>
        <v>13.366080126634404</v>
      </c>
      <c r="EO64">
        <f t="shared" ref="EO64" si="45">EO36</f>
        <v>13.364456996126457</v>
      </c>
    </row>
    <row r="65" spans="1:145" hidden="1">
      <c r="A65" s="93"/>
      <c r="AD65" s="157"/>
      <c r="AE65" t="str">
        <f t="shared" ref="AE65:BF65" si="46">AE37</f>
        <v>Korea</v>
      </c>
      <c r="AF65">
        <f t="shared" si="46"/>
        <v>12.109120801745968</v>
      </c>
      <c r="AG65">
        <f t="shared" si="46"/>
        <v>12.180614971079988</v>
      </c>
      <c r="AH65">
        <f t="shared" si="46"/>
        <v>11.982903357667441</v>
      </c>
      <c r="AI65">
        <f t="shared" si="46"/>
        <v>13.479651989926159</v>
      </c>
      <c r="AJ65">
        <f t="shared" si="46"/>
        <v>12.135137334733095</v>
      </c>
      <c r="AK65">
        <f t="shared" si="46"/>
        <v>12.149846011735972</v>
      </c>
      <c r="AL65">
        <f t="shared" si="46"/>
        <v>12.134347659168194</v>
      </c>
      <c r="AM65">
        <f t="shared" si="46"/>
        <v>12.048281144683099</v>
      </c>
      <c r="AN65">
        <f t="shared" si="46"/>
        <v>11.936683514877224</v>
      </c>
      <c r="AO65">
        <f t="shared" si="46"/>
        <v>11.779930538745058</v>
      </c>
      <c r="AP65">
        <f t="shared" si="46"/>
        <v>11.579471098584346</v>
      </c>
      <c r="AQ65">
        <f t="shared" si="46"/>
        <v>11.334499561892205</v>
      </c>
      <c r="AR65">
        <f t="shared" si="46"/>
        <v>11.099875369282593</v>
      </c>
      <c r="AS65">
        <f t="shared" si="46"/>
        <v>10.873130105039955</v>
      </c>
      <c r="AT65">
        <f t="shared" si="46"/>
        <v>10.651813315140741</v>
      </c>
      <c r="AU65">
        <f t="shared" si="46"/>
        <v>10.432763479219631</v>
      </c>
      <c r="AV65">
        <f t="shared" si="46"/>
        <v>10.218197008303308</v>
      </c>
      <c r="AW65">
        <f t="shared" si="46"/>
        <v>10.027685958024662</v>
      </c>
      <c r="AX65">
        <f t="shared" si="46"/>
        <v>9.8569860984259616</v>
      </c>
      <c r="AY65">
        <f t="shared" si="46"/>
        <v>9.7070308753698331</v>
      </c>
      <c r="AZ65">
        <f t="shared" si="46"/>
        <v>9.572931415505451</v>
      </c>
      <c r="BA65">
        <f t="shared" si="46"/>
        <v>9.455586875516298</v>
      </c>
      <c r="BB65">
        <f t="shared" si="46"/>
        <v>9.3606565238378998</v>
      </c>
      <c r="BC65">
        <f t="shared" si="46"/>
        <v>9.3066295901280149</v>
      </c>
      <c r="BD65">
        <f t="shared" si="46"/>
        <v>9.2732604069333409</v>
      </c>
      <c r="BE65">
        <f t="shared" si="46"/>
        <v>9.2568147000244547</v>
      </c>
      <c r="BF65">
        <f t="shared" si="46"/>
        <v>9.249453806457451</v>
      </c>
      <c r="BH65" t="str">
        <f t="shared" ref="BH65:CI65" si="47">BH49</f>
        <v>Malaysia</v>
      </c>
      <c r="BI65">
        <f t="shared" si="47"/>
        <v>9.0253447582904336</v>
      </c>
      <c r="BJ65">
        <f t="shared" si="47"/>
        <v>9.1276923599317623</v>
      </c>
      <c r="BK65">
        <f t="shared" si="47"/>
        <v>8.9967074365392996</v>
      </c>
      <c r="BL65">
        <f t="shared" si="47"/>
        <v>9.2854121237810983</v>
      </c>
      <c r="BM65">
        <f t="shared" si="47"/>
        <v>9.5739618856139934</v>
      </c>
      <c r="BN65">
        <f t="shared" si="47"/>
        <v>9.8349894092556465</v>
      </c>
      <c r="BO65">
        <f t="shared" si="47"/>
        <v>10.057878903995977</v>
      </c>
      <c r="BP65">
        <f t="shared" si="47"/>
        <v>10.203186468976289</v>
      </c>
      <c r="BQ65">
        <f t="shared" si="47"/>
        <v>10.302077548935582</v>
      </c>
      <c r="BR65">
        <f t="shared" si="47"/>
        <v>10.360827840762294</v>
      </c>
      <c r="BS65">
        <f t="shared" si="47"/>
        <v>10.372651344896294</v>
      </c>
      <c r="BT65">
        <f t="shared" si="47"/>
        <v>10.341346661693107</v>
      </c>
      <c r="BU65">
        <f t="shared" si="47"/>
        <v>10.307145716039509</v>
      </c>
      <c r="BV65">
        <f t="shared" si="47"/>
        <v>10.275142978731385</v>
      </c>
      <c r="BW65">
        <f t="shared" si="47"/>
        <v>10.248271810560473</v>
      </c>
      <c r="BX65">
        <f t="shared" si="47"/>
        <v>10.20884923148509</v>
      </c>
      <c r="BY65">
        <f t="shared" si="47"/>
        <v>10.167879979872746</v>
      </c>
      <c r="BZ65">
        <f t="shared" si="47"/>
        <v>10.126689042452494</v>
      </c>
      <c r="CA65">
        <f t="shared" si="47"/>
        <v>10.081713600068355</v>
      </c>
      <c r="CB65">
        <f t="shared" si="47"/>
        <v>10.036879725762644</v>
      </c>
      <c r="CC65">
        <f t="shared" si="47"/>
        <v>9.9778227420482466</v>
      </c>
      <c r="CD65">
        <f t="shared" si="47"/>
        <v>9.9364551974158584</v>
      </c>
      <c r="CE65">
        <f t="shared" si="47"/>
        <v>9.8987819087823627</v>
      </c>
      <c r="CF65">
        <f t="shared" si="47"/>
        <v>9.8721058946682074</v>
      </c>
      <c r="CG65">
        <f t="shared" si="47"/>
        <v>9.8454966659963219</v>
      </c>
      <c r="CH65">
        <f t="shared" si="47"/>
        <v>9.8301659992598562</v>
      </c>
      <c r="CI65">
        <f t="shared" si="47"/>
        <v>9.8147465638466844</v>
      </c>
      <c r="CK65" t="str">
        <f t="shared" ref="CK65:EN65" si="48">CK49</f>
        <v>Malaysia</v>
      </c>
      <c r="CL65">
        <f t="shared" si="48"/>
        <v>9.0253447582904336</v>
      </c>
      <c r="CM65">
        <f t="shared" si="48"/>
        <v>9.1276923599317623</v>
      </c>
      <c r="CN65">
        <f t="shared" si="48"/>
        <v>8.9967074365392996</v>
      </c>
      <c r="CO65">
        <f t="shared" si="48"/>
        <v>9.2854121237810983</v>
      </c>
      <c r="CP65">
        <f t="shared" si="48"/>
        <v>9.5859327060972426</v>
      </c>
      <c r="CQ65">
        <f t="shared" si="48"/>
        <v>9.8725925283896334</v>
      </c>
      <c r="CR65">
        <f t="shared" si="48"/>
        <v>10.135091606978657</v>
      </c>
      <c r="CS65">
        <f t="shared" si="48"/>
        <v>10.333871347055531</v>
      </c>
      <c r="CT65">
        <f t="shared" si="48"/>
        <v>10.501857183981867</v>
      </c>
      <c r="CU65">
        <f t="shared" si="48"/>
        <v>10.645044125019442</v>
      </c>
      <c r="CV65">
        <f t="shared" si="48"/>
        <v>10.758593464040732</v>
      </c>
      <c r="CW65">
        <f t="shared" si="48"/>
        <v>10.845608539932231</v>
      </c>
      <c r="CX65">
        <f t="shared" si="48"/>
        <v>10.932475779728884</v>
      </c>
      <c r="CY65">
        <f t="shared" si="48"/>
        <v>11.024081719645539</v>
      </c>
      <c r="CZ65">
        <f t="shared" si="48"/>
        <v>11.121415579541745</v>
      </c>
      <c r="DA65">
        <f t="shared" si="48"/>
        <v>11.209030002727573</v>
      </c>
      <c r="DB65">
        <f t="shared" si="48"/>
        <v>11.294657748267234</v>
      </c>
      <c r="DC65">
        <f t="shared" si="48"/>
        <v>11.381248055966283</v>
      </c>
      <c r="DD65">
        <f t="shared" si="48"/>
        <v>11.464354209000287</v>
      </c>
      <c r="DE65">
        <f t="shared" si="48"/>
        <v>11.546371802757385</v>
      </c>
      <c r="DF65">
        <f t="shared" si="48"/>
        <v>11.616238009998591</v>
      </c>
      <c r="DG65">
        <f t="shared" si="48"/>
        <v>11.695567710570085</v>
      </c>
      <c r="DH65">
        <f t="shared" si="48"/>
        <v>11.777506305688494</v>
      </c>
      <c r="DI65">
        <f t="shared" si="48"/>
        <v>11.873020510797856</v>
      </c>
      <c r="DJ65">
        <f t="shared" si="48"/>
        <v>11.967022964852072</v>
      </c>
      <c r="DK65">
        <f t="shared" si="48"/>
        <v>12.066282240963361</v>
      </c>
      <c r="DL65">
        <f t="shared" si="48"/>
        <v>12.16068505157096</v>
      </c>
      <c r="DN65" t="str">
        <f t="shared" si="48"/>
        <v>Malaysia</v>
      </c>
      <c r="DO65">
        <f t="shared" si="48"/>
        <v>9.0253447582904336</v>
      </c>
      <c r="DP65">
        <f t="shared" si="48"/>
        <v>9.1276923599317623</v>
      </c>
      <c r="DQ65">
        <f t="shared" si="48"/>
        <v>8.9967074365392996</v>
      </c>
      <c r="DR65">
        <f t="shared" si="48"/>
        <v>9.2854121237810983</v>
      </c>
      <c r="DS65">
        <f t="shared" si="48"/>
        <v>9.6010113808885027</v>
      </c>
      <c r="DT65">
        <f t="shared" si="48"/>
        <v>9.9190206468390869</v>
      </c>
      <c r="DU65">
        <f t="shared" si="48"/>
        <v>10.228859894765932</v>
      </c>
      <c r="DV65">
        <f t="shared" si="48"/>
        <v>10.490211859868488</v>
      </c>
      <c r="DW65">
        <f t="shared" si="48"/>
        <v>10.737457208573664</v>
      </c>
      <c r="DX65">
        <f t="shared" si="48"/>
        <v>10.975608096407797</v>
      </c>
      <c r="DY65">
        <f t="shared" si="48"/>
        <v>11.201436948591999</v>
      </c>
      <c r="DZ65">
        <f t="shared" si="48"/>
        <v>11.418844956751419</v>
      </c>
      <c r="EA65">
        <f t="shared" si="48"/>
        <v>11.637975046390748</v>
      </c>
      <c r="EB65">
        <f t="shared" si="48"/>
        <v>11.863771018399722</v>
      </c>
      <c r="EC65">
        <f t="shared" si="48"/>
        <v>12.094871849826241</v>
      </c>
      <c r="ED65">
        <f t="shared" si="48"/>
        <v>12.318213506473686</v>
      </c>
      <c r="EE65">
        <f t="shared" si="48"/>
        <v>12.537658666695153</v>
      </c>
      <c r="EF65">
        <f t="shared" si="48"/>
        <v>12.757980080834951</v>
      </c>
      <c r="EG65">
        <f t="shared" si="48"/>
        <v>12.973740981557002</v>
      </c>
      <c r="EH65">
        <f t="shared" si="48"/>
        <v>13.185292416313521</v>
      </c>
      <c r="EI65">
        <f t="shared" si="48"/>
        <v>13.385182147173271</v>
      </c>
      <c r="EJ65">
        <f t="shared" si="48"/>
        <v>13.583757650308851</v>
      </c>
      <c r="EK65">
        <f t="shared" si="48"/>
        <v>13.781942694300929</v>
      </c>
      <c r="EL65">
        <f t="shared" si="48"/>
        <v>13.993821272748331</v>
      </c>
      <c r="EM65">
        <f t="shared" si="48"/>
        <v>14.199893510285429</v>
      </c>
      <c r="EN65">
        <f t="shared" si="48"/>
        <v>14.402985520303073</v>
      </c>
      <c r="EO65">
        <f t="shared" ref="EO65" si="49">EO49</f>
        <v>14.594411194663659</v>
      </c>
    </row>
    <row r="66" spans="1:145" hidden="1">
      <c r="A66" s="93"/>
      <c r="AD66" s="157"/>
      <c r="AE66" t="str">
        <f t="shared" ref="AE66:BF66" si="50">AE50</f>
        <v>Malaysia</v>
      </c>
      <c r="AF66">
        <f t="shared" si="50"/>
        <v>9.0253447582904336</v>
      </c>
      <c r="AG66">
        <f t="shared" si="50"/>
        <v>9.1276923599317623</v>
      </c>
      <c r="AH66">
        <f t="shared" si="50"/>
        <v>8.9967074365392996</v>
      </c>
      <c r="AI66">
        <f t="shared" si="50"/>
        <v>9.2854121237810983</v>
      </c>
      <c r="AJ66">
        <f t="shared" si="50"/>
        <v>9.5557175999277977</v>
      </c>
      <c r="AK66">
        <f t="shared" si="50"/>
        <v>9.7870560693415403</v>
      </c>
      <c r="AL66">
        <f t="shared" si="50"/>
        <v>9.9754904285846173</v>
      </c>
      <c r="AM66">
        <f t="shared" si="50"/>
        <v>10.08715539818459</v>
      </c>
      <c r="AN66">
        <f t="shared" si="50"/>
        <v>10.156312417967403</v>
      </c>
      <c r="AO66">
        <f t="shared" si="50"/>
        <v>10.193011863233661</v>
      </c>
      <c r="AP66">
        <f t="shared" si="50"/>
        <v>10.192914994010707</v>
      </c>
      <c r="AQ66">
        <f t="shared" si="50"/>
        <v>10.161623510890996</v>
      </c>
      <c r="AR66">
        <f t="shared" si="50"/>
        <v>10.131195002544672</v>
      </c>
      <c r="AS66">
        <f t="shared" si="50"/>
        <v>10.10680489929867</v>
      </c>
      <c r="AT66">
        <f t="shared" si="50"/>
        <v>10.091670310800961</v>
      </c>
      <c r="AU66">
        <f t="shared" si="50"/>
        <v>10.068539064101312</v>
      </c>
      <c r="AV66">
        <f t="shared" si="50"/>
        <v>10.048622525993004</v>
      </c>
      <c r="AW66">
        <f t="shared" si="50"/>
        <v>10.033448572841145</v>
      </c>
      <c r="AX66">
        <f t="shared" si="50"/>
        <v>10.019585178055616</v>
      </c>
      <c r="AY66">
        <f t="shared" si="50"/>
        <v>10.011335438337728</v>
      </c>
      <c r="AZ66">
        <f t="shared" si="50"/>
        <v>9.9952203101120265</v>
      </c>
      <c r="BA66">
        <f t="shared" si="50"/>
        <v>10.001129457225623</v>
      </c>
      <c r="BB66">
        <f t="shared" si="50"/>
        <v>10.016468006471406</v>
      </c>
      <c r="BC66">
        <f t="shared" si="50"/>
        <v>10.051005531076664</v>
      </c>
      <c r="BD66">
        <f t="shared" si="50"/>
        <v>10.093334452143258</v>
      </c>
      <c r="BE66">
        <f t="shared" si="50"/>
        <v>10.152575520287906</v>
      </c>
      <c r="BF66">
        <f t="shared" si="50"/>
        <v>10.219285770685985</v>
      </c>
      <c r="BH66" t="str">
        <f t="shared" ref="BH66:CI66" si="51">BH41</f>
        <v>Mexico</v>
      </c>
      <c r="BI66">
        <f t="shared" si="51"/>
        <v>36.056909250416304</v>
      </c>
      <c r="BJ66">
        <f t="shared" si="51"/>
        <v>36.881567390350277</v>
      </c>
      <c r="BK66">
        <f t="shared" si="51"/>
        <v>36.960107644290403</v>
      </c>
      <c r="BL66">
        <f t="shared" si="51"/>
        <v>37.971893360958688</v>
      </c>
      <c r="BM66">
        <f t="shared" si="51"/>
        <v>38.942929235189879</v>
      </c>
      <c r="BN66">
        <f t="shared" si="51"/>
        <v>39.827731101750715</v>
      </c>
      <c r="BO66">
        <f t="shared" si="51"/>
        <v>40.545835207434635</v>
      </c>
      <c r="BP66">
        <f t="shared" si="51"/>
        <v>40.981976019261218</v>
      </c>
      <c r="BQ66">
        <f t="shared" si="51"/>
        <v>41.264840227369064</v>
      </c>
      <c r="BR66">
        <f t="shared" si="51"/>
        <v>41.346901656932054</v>
      </c>
      <c r="BS66">
        <f t="shared" si="51"/>
        <v>41.254398536262102</v>
      </c>
      <c r="BT66">
        <f t="shared" si="51"/>
        <v>41.015047210480056</v>
      </c>
      <c r="BU66">
        <f t="shared" si="51"/>
        <v>40.794740955826036</v>
      </c>
      <c r="BV66">
        <f t="shared" si="51"/>
        <v>40.566183221133841</v>
      </c>
      <c r="BW66">
        <f t="shared" si="51"/>
        <v>40.269541155927705</v>
      </c>
      <c r="BX66">
        <f t="shared" si="51"/>
        <v>39.955484664443368</v>
      </c>
      <c r="BY66">
        <f t="shared" si="51"/>
        <v>39.675927887993815</v>
      </c>
      <c r="BZ66">
        <f t="shared" si="51"/>
        <v>39.378890973833208</v>
      </c>
      <c r="CA66">
        <f t="shared" si="51"/>
        <v>39.224879087142192</v>
      </c>
      <c r="CB66">
        <f t="shared" si="51"/>
        <v>39.043690261704349</v>
      </c>
      <c r="CC66">
        <f t="shared" si="51"/>
        <v>38.95101112315853</v>
      </c>
      <c r="CD66">
        <f t="shared" si="51"/>
        <v>38.799564063897698</v>
      </c>
      <c r="CE66">
        <f t="shared" si="51"/>
        <v>38.622631579310728</v>
      </c>
      <c r="CF66">
        <f t="shared" si="51"/>
        <v>38.553233009580026</v>
      </c>
      <c r="CG66">
        <f t="shared" si="51"/>
        <v>38.50194281202409</v>
      </c>
      <c r="CH66">
        <f t="shared" si="51"/>
        <v>38.51140520236045</v>
      </c>
      <c r="CI66">
        <f t="shared" si="51"/>
        <v>38.514970623840831</v>
      </c>
      <c r="CK66" t="str">
        <f t="shared" ref="CK66:EN66" si="52">CK41</f>
        <v>Mexico</v>
      </c>
      <c r="CL66">
        <f t="shared" si="52"/>
        <v>36.056909250416304</v>
      </c>
      <c r="CM66">
        <f t="shared" si="52"/>
        <v>36.881567390350277</v>
      </c>
      <c r="CN66">
        <f t="shared" si="52"/>
        <v>36.960107644290403</v>
      </c>
      <c r="CO66">
        <f t="shared" si="52"/>
        <v>37.971893360958688</v>
      </c>
      <c r="CP66">
        <f t="shared" si="52"/>
        <v>38.990091140164729</v>
      </c>
      <c r="CQ66">
        <f t="shared" si="52"/>
        <v>39.977979864125011</v>
      </c>
      <c r="CR66">
        <f t="shared" si="52"/>
        <v>40.862332756256656</v>
      </c>
      <c r="CS66">
        <f t="shared" si="52"/>
        <v>41.534122433128225</v>
      </c>
      <c r="CT66">
        <f t="shared" si="52"/>
        <v>42.119782212370573</v>
      </c>
      <c r="CU66">
        <f t="shared" si="52"/>
        <v>42.589660283347087</v>
      </c>
      <c r="CV66">
        <f t="shared" si="52"/>
        <v>42.967063346806007</v>
      </c>
      <c r="CW66">
        <f t="shared" si="52"/>
        <v>43.273395623743873</v>
      </c>
      <c r="CX66">
        <f t="shared" si="52"/>
        <v>43.616938910932589</v>
      </c>
      <c r="CY66">
        <f t="shared" si="52"/>
        <v>43.956771803116183</v>
      </c>
      <c r="CZ66">
        <f t="shared" si="52"/>
        <v>44.247879476131814</v>
      </c>
      <c r="DA66">
        <f t="shared" si="52"/>
        <v>44.530899830667352</v>
      </c>
      <c r="DB66">
        <f t="shared" si="52"/>
        <v>44.847774683172233</v>
      </c>
      <c r="DC66">
        <f t="shared" si="52"/>
        <v>45.163317112038541</v>
      </c>
      <c r="DD66">
        <f t="shared" si="52"/>
        <v>45.586846891733629</v>
      </c>
      <c r="DE66">
        <f t="shared" si="52"/>
        <v>45.985175618268151</v>
      </c>
      <c r="DF66">
        <f t="shared" si="52"/>
        <v>46.445136464698493</v>
      </c>
      <c r="DG66">
        <f t="shared" si="52"/>
        <v>46.851654014657711</v>
      </c>
      <c r="DH66">
        <f t="shared" si="52"/>
        <v>47.241681216250448</v>
      </c>
      <c r="DI66">
        <f t="shared" si="52"/>
        <v>47.723929808083156</v>
      </c>
      <c r="DJ66">
        <f t="shared" si="52"/>
        <v>48.210472362481873</v>
      </c>
      <c r="DK66">
        <f t="shared" si="52"/>
        <v>48.727409206625424</v>
      </c>
      <c r="DL66">
        <f t="shared" si="52"/>
        <v>49.21822874620689</v>
      </c>
      <c r="DN66" t="str">
        <f t="shared" si="52"/>
        <v>Mexico</v>
      </c>
      <c r="DO66">
        <f t="shared" si="52"/>
        <v>36.056909250416304</v>
      </c>
      <c r="DP66">
        <f t="shared" si="52"/>
        <v>36.881567390350277</v>
      </c>
      <c r="DQ66">
        <f t="shared" si="52"/>
        <v>36.960107644290403</v>
      </c>
      <c r="DR66">
        <f t="shared" si="52"/>
        <v>37.971893360958688</v>
      </c>
      <c r="DS66">
        <f t="shared" si="52"/>
        <v>39.075155248084904</v>
      </c>
      <c r="DT66">
        <f t="shared" si="52"/>
        <v>40.245214341890794</v>
      </c>
      <c r="DU66">
        <f t="shared" si="52"/>
        <v>41.419649550776924</v>
      </c>
      <c r="DV66">
        <f t="shared" si="52"/>
        <v>42.498111459929717</v>
      </c>
      <c r="DW66">
        <f t="shared" si="52"/>
        <v>43.6008039375916</v>
      </c>
      <c r="DX66">
        <f t="shared" si="52"/>
        <v>44.726839889936343</v>
      </c>
      <c r="DY66">
        <f t="shared" si="52"/>
        <v>45.891684323751107</v>
      </c>
      <c r="DZ66">
        <f t="shared" si="52"/>
        <v>47.104527816400164</v>
      </c>
      <c r="EA66">
        <f t="shared" si="52"/>
        <v>48.37019186879234</v>
      </c>
      <c r="EB66">
        <f t="shared" si="52"/>
        <v>49.625616247436653</v>
      </c>
      <c r="EC66">
        <f t="shared" si="52"/>
        <v>50.84933749345516</v>
      </c>
      <c r="ED66">
        <f t="shared" si="52"/>
        <v>52.064504917179733</v>
      </c>
      <c r="EE66">
        <f t="shared" si="52"/>
        <v>53.296409250906976</v>
      </c>
      <c r="EF66">
        <f t="shared" si="52"/>
        <v>54.535469658907111</v>
      </c>
      <c r="EG66">
        <f t="shared" si="52"/>
        <v>55.810721954673042</v>
      </c>
      <c r="EH66">
        <f t="shared" si="52"/>
        <v>57.045234906885803</v>
      </c>
      <c r="EI66">
        <f t="shared" si="52"/>
        <v>58.280697349642644</v>
      </c>
      <c r="EJ66">
        <f t="shared" si="52"/>
        <v>59.451500868614289</v>
      </c>
      <c r="EK66">
        <f t="shared" si="52"/>
        <v>60.598350942339955</v>
      </c>
      <c r="EL66">
        <f t="shared" si="52"/>
        <v>61.789590807922067</v>
      </c>
      <c r="EM66">
        <f t="shared" si="52"/>
        <v>62.939045420385661</v>
      </c>
      <c r="EN66">
        <f t="shared" si="52"/>
        <v>64.052561464861313</v>
      </c>
      <c r="EO66">
        <f t="shared" ref="EO66" si="53">EO41</f>
        <v>65.082427609581174</v>
      </c>
    </row>
    <row r="67" spans="1:145" hidden="1">
      <c r="A67" s="93"/>
      <c r="AD67" s="157"/>
      <c r="AE67" t="str">
        <f t="shared" ref="AE67:BF67" si="54">AE42</f>
        <v>Mexico</v>
      </c>
      <c r="AF67">
        <f t="shared" si="54"/>
        <v>36.056909250416304</v>
      </c>
      <c r="AG67">
        <f t="shared" si="54"/>
        <v>36.881567390350277</v>
      </c>
      <c r="AH67">
        <f t="shared" si="54"/>
        <v>36.964676043318001</v>
      </c>
      <c r="AI67">
        <f t="shared" si="54"/>
        <v>37.985855376383981</v>
      </c>
      <c r="AJ67">
        <f t="shared" si="54"/>
        <v>38.957978225678907</v>
      </c>
      <c r="AK67">
        <f t="shared" si="54"/>
        <v>39.850371028434829</v>
      </c>
      <c r="AL67">
        <f t="shared" si="54"/>
        <v>40.589239682627266</v>
      </c>
      <c r="AM67">
        <f t="shared" si="54"/>
        <v>41.07230959357036</v>
      </c>
      <c r="AN67">
        <f t="shared" si="54"/>
        <v>41.432871519132789</v>
      </c>
      <c r="AO67">
        <f t="shared" si="54"/>
        <v>41.52291254333776</v>
      </c>
      <c r="AP67">
        <f t="shared" si="54"/>
        <v>41.409508326467375</v>
      </c>
      <c r="AQ67">
        <f t="shared" si="54"/>
        <v>41.150305435387139</v>
      </c>
      <c r="AR67">
        <f t="shared" si="54"/>
        <v>40.880087684166476</v>
      </c>
      <c r="AS67">
        <f t="shared" si="54"/>
        <v>40.579489405578805</v>
      </c>
      <c r="AT67">
        <f t="shared" si="54"/>
        <v>40.194695836798424</v>
      </c>
      <c r="AU67">
        <f t="shared" si="54"/>
        <v>39.785122908249768</v>
      </c>
      <c r="AV67">
        <f t="shared" si="54"/>
        <v>39.40580606244184</v>
      </c>
      <c r="AW67">
        <f t="shared" si="54"/>
        <v>39.038070646224924</v>
      </c>
      <c r="AX67">
        <f t="shared" si="54"/>
        <v>38.850423424327488</v>
      </c>
      <c r="AY67">
        <f t="shared" si="54"/>
        <v>38.670250899978029</v>
      </c>
      <c r="AZ67">
        <f t="shared" si="54"/>
        <v>38.617294892866909</v>
      </c>
      <c r="BA67">
        <f t="shared" si="54"/>
        <v>38.543480166065358</v>
      </c>
      <c r="BB67">
        <f t="shared" si="54"/>
        <v>38.485257154954098</v>
      </c>
      <c r="BC67">
        <f t="shared" si="54"/>
        <v>38.579603071846428</v>
      </c>
      <c r="BD67">
        <f t="shared" si="54"/>
        <v>38.738796606392079</v>
      </c>
      <c r="BE67">
        <f t="shared" si="54"/>
        <v>39.002552301007668</v>
      </c>
      <c r="BF67">
        <f t="shared" si="54"/>
        <v>39.315596598721157</v>
      </c>
      <c r="BH67" t="str">
        <f t="shared" ref="BH67:CI67" si="55">BH43</f>
        <v>New Zealand</v>
      </c>
      <c r="BI67">
        <f t="shared" si="55"/>
        <v>2.7319523065836022</v>
      </c>
      <c r="BJ67">
        <f t="shared" si="55"/>
        <v>2.7338130666063085</v>
      </c>
      <c r="BK67">
        <f t="shared" si="55"/>
        <v>2.6622178157909104</v>
      </c>
      <c r="BL67">
        <f t="shared" si="55"/>
        <v>2.6739833936131538</v>
      </c>
      <c r="BM67">
        <f t="shared" si="55"/>
        <v>2.6789117179507014</v>
      </c>
      <c r="BN67">
        <f t="shared" si="55"/>
        <v>2.6713645972034192</v>
      </c>
      <c r="BO67">
        <f t="shared" si="55"/>
        <v>2.6555893513310687</v>
      </c>
      <c r="BP67">
        <f t="shared" si="55"/>
        <v>2.6188054829902363</v>
      </c>
      <c r="BQ67">
        <f t="shared" si="55"/>
        <v>2.5739751704192959</v>
      </c>
      <c r="BR67">
        <f t="shared" si="55"/>
        <v>2.5188556741179715</v>
      </c>
      <c r="BS67">
        <f t="shared" si="55"/>
        <v>2.4549390695081819</v>
      </c>
      <c r="BT67">
        <f t="shared" si="55"/>
        <v>2.3830563594783536</v>
      </c>
      <c r="BU67">
        <f t="shared" si="55"/>
        <v>2.3154298079805478</v>
      </c>
      <c r="BV67">
        <f t="shared" si="55"/>
        <v>2.2499467763303009</v>
      </c>
      <c r="BW67">
        <f t="shared" si="55"/>
        <v>2.1865431887810982</v>
      </c>
      <c r="BX67">
        <f t="shared" si="55"/>
        <v>2.1259527525489172</v>
      </c>
      <c r="BY67">
        <f t="shared" si="55"/>
        <v>2.0668912883520409</v>
      </c>
      <c r="BZ67">
        <f t="shared" si="55"/>
        <v>2.0112261148928163</v>
      </c>
      <c r="CA67">
        <f t="shared" si="55"/>
        <v>1.9565404597910159</v>
      </c>
      <c r="CB67">
        <f t="shared" si="55"/>
        <v>1.902186256382649</v>
      </c>
      <c r="CC67">
        <f t="shared" si="55"/>
        <v>1.8486127391817302</v>
      </c>
      <c r="CD67">
        <f t="shared" si="55"/>
        <v>1.7962037913064308</v>
      </c>
      <c r="CE67">
        <f t="shared" si="55"/>
        <v>1.747891555419864</v>
      </c>
      <c r="CF67">
        <f t="shared" si="55"/>
        <v>1.703248386772845</v>
      </c>
      <c r="CG67">
        <f t="shared" si="55"/>
        <v>1.661892775165734</v>
      </c>
      <c r="CH67">
        <f t="shared" si="55"/>
        <v>1.6242324796242871</v>
      </c>
      <c r="CI67">
        <f t="shared" si="55"/>
        <v>1.5881287654183989</v>
      </c>
      <c r="CK67" t="str">
        <f t="shared" ref="CK67:EN67" si="56">CK43</f>
        <v>New Zealand</v>
      </c>
      <c r="CL67">
        <f t="shared" si="56"/>
        <v>2.7319523065836022</v>
      </c>
      <c r="CM67">
        <f t="shared" si="56"/>
        <v>2.7338130666063085</v>
      </c>
      <c r="CN67">
        <f t="shared" si="56"/>
        <v>2.6622178157909104</v>
      </c>
      <c r="CO67">
        <f t="shared" si="56"/>
        <v>2.6739833936131538</v>
      </c>
      <c r="CP67">
        <f t="shared" si="56"/>
        <v>2.681442142765972</v>
      </c>
      <c r="CQ67">
        <f t="shared" si="56"/>
        <v>2.6793823754987609</v>
      </c>
      <c r="CR67">
        <f t="shared" si="56"/>
        <v>2.6721133623576914</v>
      </c>
      <c r="CS67">
        <f t="shared" si="56"/>
        <v>2.6467260170982643</v>
      </c>
      <c r="CT67">
        <f t="shared" si="56"/>
        <v>2.61615245539046</v>
      </c>
      <c r="CU67">
        <f t="shared" si="56"/>
        <v>2.5782273289910953</v>
      </c>
      <c r="CV67">
        <f t="shared" si="56"/>
        <v>2.5344116395071437</v>
      </c>
      <c r="CW67">
        <f t="shared" si="56"/>
        <v>2.4853830927597729</v>
      </c>
      <c r="CX67">
        <f t="shared" si="56"/>
        <v>2.4405655519016363</v>
      </c>
      <c r="CY67">
        <f t="shared" si="56"/>
        <v>2.3975321320303045</v>
      </c>
      <c r="CZ67">
        <f t="shared" si="56"/>
        <v>2.3561373527606833</v>
      </c>
      <c r="DA67">
        <f t="shared" si="56"/>
        <v>2.3169357371751</v>
      </c>
      <c r="DB67">
        <f t="shared" si="56"/>
        <v>2.2789167987376513</v>
      </c>
      <c r="DC67">
        <f t="shared" si="56"/>
        <v>2.2439453122125155</v>
      </c>
      <c r="DD67">
        <f t="shared" si="56"/>
        <v>2.2095862732550264</v>
      </c>
      <c r="DE67">
        <f t="shared" si="56"/>
        <v>2.175404893622416</v>
      </c>
      <c r="DF67">
        <f t="shared" si="56"/>
        <v>2.1416402330950595</v>
      </c>
      <c r="DG67">
        <f t="shared" si="56"/>
        <v>2.1089478849934951</v>
      </c>
      <c r="DH67">
        <f t="shared" si="56"/>
        <v>2.0789236527603623</v>
      </c>
      <c r="DI67">
        <f t="shared" si="56"/>
        <v>2.0528579739742887</v>
      </c>
      <c r="DJ67">
        <f t="shared" si="56"/>
        <v>2.0291903295662532</v>
      </c>
      <c r="DK67">
        <f t="shared" si="56"/>
        <v>2.007968910052889</v>
      </c>
      <c r="DL67">
        <f t="shared" si="56"/>
        <v>1.9872407671693966</v>
      </c>
      <c r="DN67" t="str">
        <f t="shared" si="56"/>
        <v>New Zealand</v>
      </c>
      <c r="DO67">
        <f t="shared" si="56"/>
        <v>2.7319523065836022</v>
      </c>
      <c r="DP67">
        <f t="shared" si="56"/>
        <v>2.7338130666063085</v>
      </c>
      <c r="DQ67">
        <f t="shared" si="56"/>
        <v>2.6622178157909104</v>
      </c>
      <c r="DR67">
        <f t="shared" si="56"/>
        <v>2.6739833936131538</v>
      </c>
      <c r="DS67">
        <f t="shared" si="56"/>
        <v>2.6876352272634341</v>
      </c>
      <c r="DT67">
        <f t="shared" si="56"/>
        <v>2.6976616281508408</v>
      </c>
      <c r="DU67">
        <f t="shared" si="56"/>
        <v>2.708718401118678</v>
      </c>
      <c r="DV67">
        <f t="shared" si="56"/>
        <v>2.707406862871252</v>
      </c>
      <c r="DW67">
        <f t="shared" si="56"/>
        <v>2.7064078999848165</v>
      </c>
      <c r="DX67">
        <f t="shared" si="56"/>
        <v>2.7035322453518909</v>
      </c>
      <c r="DY67">
        <f t="shared" si="56"/>
        <v>2.7000031561931723</v>
      </c>
      <c r="DZ67">
        <f t="shared" si="56"/>
        <v>2.6960481429566689</v>
      </c>
      <c r="EA67">
        <f t="shared" si="56"/>
        <v>2.6958880468596127</v>
      </c>
      <c r="EB67">
        <f t="shared" si="56"/>
        <v>2.696478866366566</v>
      </c>
      <c r="EC67">
        <f t="shared" si="56"/>
        <v>2.6975085124765212</v>
      </c>
      <c r="ED67">
        <f t="shared" si="56"/>
        <v>2.6991478869539063</v>
      </c>
      <c r="EE67">
        <f t="shared" si="56"/>
        <v>2.7008705094463412</v>
      </c>
      <c r="EF67">
        <f t="shared" si="56"/>
        <v>2.7044743769899235</v>
      </c>
      <c r="EG67">
        <f t="shared" si="56"/>
        <v>2.7075391025688997</v>
      </c>
      <c r="EH67">
        <f t="shared" si="56"/>
        <v>2.7098743905619664</v>
      </c>
      <c r="EI67">
        <f t="shared" si="56"/>
        <v>2.7113013007013418</v>
      </c>
      <c r="EJ67">
        <f t="shared" si="56"/>
        <v>2.7118173250730497</v>
      </c>
      <c r="EK67">
        <f t="shared" si="56"/>
        <v>2.7133793323851774</v>
      </c>
      <c r="EL67">
        <f t="shared" si="56"/>
        <v>2.7181908548001532</v>
      </c>
      <c r="EM67">
        <f t="shared" si="56"/>
        <v>2.7226731717921084</v>
      </c>
      <c r="EN67">
        <f t="shared" si="56"/>
        <v>2.7267300990737766</v>
      </c>
      <c r="EO67">
        <f t="shared" ref="EO67" si="57">EO43</f>
        <v>2.7289268177597825</v>
      </c>
    </row>
    <row r="68" spans="1:145" hidden="1">
      <c r="A68" s="93"/>
      <c r="AD68" s="157"/>
      <c r="AE68" t="str">
        <f t="shared" ref="AE68:BF68" si="58">AE44</f>
        <v>New Zealand</v>
      </c>
      <c r="AF68">
        <f t="shared" si="58"/>
        <v>2.7319523065836022</v>
      </c>
      <c r="AG68">
        <f t="shared" si="58"/>
        <v>2.7338130666063085</v>
      </c>
      <c r="AH68">
        <f t="shared" si="58"/>
        <v>2.6622178157909104</v>
      </c>
      <c r="AI68">
        <f t="shared" si="58"/>
        <v>2.6739833936131538</v>
      </c>
      <c r="AJ68">
        <f t="shared" si="58"/>
        <v>2.6733872319112439</v>
      </c>
      <c r="AK68">
        <f t="shared" si="58"/>
        <v>2.6586772654276505</v>
      </c>
      <c r="AL68">
        <f t="shared" si="58"/>
        <v>2.6362289999410504</v>
      </c>
      <c r="AM68">
        <f t="shared" si="58"/>
        <v>2.594536661764026</v>
      </c>
      <c r="AN68">
        <f t="shared" si="58"/>
        <v>2.5471333670447018</v>
      </c>
      <c r="AO68">
        <f t="shared" si="58"/>
        <v>2.4823482532018906</v>
      </c>
      <c r="AP68">
        <f t="shared" si="58"/>
        <v>2.4083755609048128</v>
      </c>
      <c r="AQ68">
        <f t="shared" si="58"/>
        <v>2.3291278993082698</v>
      </c>
      <c r="AR68">
        <f t="shared" si="58"/>
        <v>2.2538430170780401</v>
      </c>
      <c r="AS68">
        <f t="shared" si="58"/>
        <v>2.1809783978789783</v>
      </c>
      <c r="AT68">
        <f t="shared" si="58"/>
        <v>2.1110429031668607</v>
      </c>
      <c r="AU68">
        <f t="shared" si="58"/>
        <v>2.0451546280903381</v>
      </c>
      <c r="AV68">
        <f t="shared" si="58"/>
        <v>1.9822231774602279</v>
      </c>
      <c r="AW68">
        <f t="shared" si="58"/>
        <v>1.9247711627092441</v>
      </c>
      <c r="AX68">
        <f t="shared" si="58"/>
        <v>1.8703579380257063</v>
      </c>
      <c r="AY68">
        <f t="shared" si="58"/>
        <v>1.8185142585110889</v>
      </c>
      <c r="AZ68">
        <f t="shared" si="58"/>
        <v>1.7697784935843717</v>
      </c>
      <c r="BA68">
        <f t="shared" si="58"/>
        <v>1.7249809716510309</v>
      </c>
      <c r="BB68">
        <f t="shared" si="58"/>
        <v>1.68597932146589</v>
      </c>
      <c r="BC68">
        <f t="shared" si="58"/>
        <v>1.6537388031642719</v>
      </c>
      <c r="BD68">
        <f t="shared" si="58"/>
        <v>1.6276198871401515</v>
      </c>
      <c r="BE68">
        <f t="shared" si="58"/>
        <v>1.6076603958483429</v>
      </c>
      <c r="BF68">
        <f t="shared" si="58"/>
        <v>1.5917920520871713</v>
      </c>
      <c r="BH68" t="str">
        <f t="shared" ref="BH68:CI68" si="59">BH37</f>
        <v>PNG</v>
      </c>
      <c r="BI68">
        <f t="shared" si="59"/>
        <v>5.6391016563544477E-2</v>
      </c>
      <c r="BJ68">
        <f t="shared" si="59"/>
        <v>5.9592717812710881E-2</v>
      </c>
      <c r="BK68">
        <f t="shared" si="59"/>
        <v>6.2945966275235743E-2</v>
      </c>
      <c r="BL68">
        <f t="shared" si="59"/>
        <v>6.6026762566256031E-2</v>
      </c>
      <c r="BM68">
        <f t="shared" si="59"/>
        <v>6.7507569355435629E-2</v>
      </c>
      <c r="BN68">
        <f t="shared" si="59"/>
        <v>7.0246425657458839E-2</v>
      </c>
      <c r="BO68">
        <f t="shared" si="59"/>
        <v>8.0431033032207597E-2</v>
      </c>
      <c r="BP68">
        <f t="shared" si="59"/>
        <v>8.440571896639594E-2</v>
      </c>
      <c r="BQ68">
        <f t="shared" si="59"/>
        <v>8.8086904369889876E-2</v>
      </c>
      <c r="BR68">
        <f t="shared" si="59"/>
        <v>9.1639857755670601E-2</v>
      </c>
      <c r="BS68">
        <f t="shared" si="59"/>
        <v>9.4829983114156233E-2</v>
      </c>
      <c r="BT68">
        <f t="shared" si="59"/>
        <v>9.7409319566016742E-2</v>
      </c>
      <c r="BU68">
        <f t="shared" si="59"/>
        <v>0.10014243212994133</v>
      </c>
      <c r="BV68">
        <f t="shared" si="59"/>
        <v>0.10260282078876365</v>
      </c>
      <c r="BW68">
        <f t="shared" si="59"/>
        <v>0.10477696889165665</v>
      </c>
      <c r="BX68">
        <f t="shared" si="59"/>
        <v>0.1074917151938261</v>
      </c>
      <c r="BY68">
        <f t="shared" si="59"/>
        <v>0.10914620397102009</v>
      </c>
      <c r="BZ68">
        <f t="shared" si="59"/>
        <v>0.1113341256743688</v>
      </c>
      <c r="CA68">
        <f t="shared" si="59"/>
        <v>0.11342344313003287</v>
      </c>
      <c r="CB68">
        <f t="shared" si="59"/>
        <v>0.11563473430069258</v>
      </c>
      <c r="CC68">
        <f t="shared" si="59"/>
        <v>0.11793379430872558</v>
      </c>
      <c r="CD68">
        <f t="shared" si="59"/>
        <v>0.12032046832117584</v>
      </c>
      <c r="CE68">
        <f t="shared" si="59"/>
        <v>0.1232163186885825</v>
      </c>
      <c r="CF68">
        <f t="shared" si="59"/>
        <v>0.12555645959360093</v>
      </c>
      <c r="CG68">
        <f t="shared" si="59"/>
        <v>0.12884089095062662</v>
      </c>
      <c r="CH68">
        <f t="shared" si="59"/>
        <v>0.13238637342498266</v>
      </c>
      <c r="CI68">
        <f t="shared" si="59"/>
        <v>0.13613306714640275</v>
      </c>
      <c r="CK68" t="str">
        <f t="shared" ref="CK68:EN68" si="60">CK37</f>
        <v>PNG</v>
      </c>
      <c r="CL68">
        <f t="shared" si="60"/>
        <v>5.6391016563544477E-2</v>
      </c>
      <c r="CM68">
        <f t="shared" si="60"/>
        <v>5.9592717812710881E-2</v>
      </c>
      <c r="CN68">
        <f t="shared" si="60"/>
        <v>6.2945966275235743E-2</v>
      </c>
      <c r="CO68">
        <f t="shared" si="60"/>
        <v>6.6026762566256031E-2</v>
      </c>
      <c r="CP68">
        <f t="shared" si="60"/>
        <v>6.7569953712931174E-2</v>
      </c>
      <c r="CQ68">
        <f t="shared" si="60"/>
        <v>7.0438046678763605E-2</v>
      </c>
      <c r="CR68">
        <f t="shared" si="60"/>
        <v>8.0974372509383288E-2</v>
      </c>
      <c r="CS68">
        <f t="shared" si="60"/>
        <v>8.5450522395720138E-2</v>
      </c>
      <c r="CT68">
        <f t="shared" si="60"/>
        <v>8.9780910680044929E-2</v>
      </c>
      <c r="CU68">
        <f t="shared" si="60"/>
        <v>9.4082925773809084E-2</v>
      </c>
      <c r="CV68">
        <f t="shared" si="60"/>
        <v>9.8213026437938999E-2</v>
      </c>
      <c r="CW68">
        <f t="shared" si="60"/>
        <v>0.10199052951862012</v>
      </c>
      <c r="CX68">
        <f t="shared" si="60"/>
        <v>0.10591607034476984</v>
      </c>
      <c r="CY68">
        <f t="shared" si="60"/>
        <v>0.10964740505288191</v>
      </c>
      <c r="CZ68">
        <f t="shared" si="60"/>
        <v>0.11321825437698316</v>
      </c>
      <c r="DA68">
        <f t="shared" si="60"/>
        <v>0.11717851471271828</v>
      </c>
      <c r="DB68">
        <f t="shared" si="60"/>
        <v>0.12045506014946304</v>
      </c>
      <c r="DC68">
        <f t="shared" si="60"/>
        <v>0.12413597940026241</v>
      </c>
      <c r="DD68">
        <f t="shared" si="60"/>
        <v>0.12779887482472313</v>
      </c>
      <c r="DE68">
        <f t="shared" si="60"/>
        <v>0.1315940478661729</v>
      </c>
      <c r="DF68">
        <f t="shared" si="60"/>
        <v>0.1355008324780605</v>
      </c>
      <c r="DG68">
        <f t="shared" si="60"/>
        <v>0.13952381427521646</v>
      </c>
      <c r="DH68">
        <f t="shared" si="60"/>
        <v>0.14407966439503539</v>
      </c>
      <c r="DI68">
        <f t="shared" si="60"/>
        <v>0.14838988934951752</v>
      </c>
      <c r="DJ68">
        <f t="shared" si="60"/>
        <v>0.15344493660293512</v>
      </c>
      <c r="DK68">
        <f t="shared" si="60"/>
        <v>0.15880253285304063</v>
      </c>
      <c r="DL68">
        <f t="shared" si="60"/>
        <v>0.16441960804000794</v>
      </c>
      <c r="DN68" t="str">
        <f t="shared" si="60"/>
        <v>PNG</v>
      </c>
      <c r="DO68">
        <f t="shared" si="60"/>
        <v>5.6391016563544477E-2</v>
      </c>
      <c r="DP68">
        <f t="shared" si="60"/>
        <v>5.9592717812710881E-2</v>
      </c>
      <c r="DQ68">
        <f t="shared" si="60"/>
        <v>6.2945966275235743E-2</v>
      </c>
      <c r="DR68">
        <f t="shared" si="60"/>
        <v>6.6026762566256031E-2</v>
      </c>
      <c r="DS68">
        <f t="shared" si="60"/>
        <v>6.7687556889901856E-2</v>
      </c>
      <c r="DT68">
        <f t="shared" si="60"/>
        <v>7.0795402752504635E-2</v>
      </c>
      <c r="DU68">
        <f t="shared" si="60"/>
        <v>8.1983249506055206E-2</v>
      </c>
      <c r="DV68">
        <f t="shared" si="60"/>
        <v>8.7380045612451704E-2</v>
      </c>
      <c r="DW68">
        <f t="shared" si="60"/>
        <v>9.2896325761738702E-2</v>
      </c>
      <c r="DX68">
        <f t="shared" si="60"/>
        <v>9.856628053872879E-2</v>
      </c>
      <c r="DY68">
        <f t="shared" si="60"/>
        <v>0.10440977928894714</v>
      </c>
      <c r="DZ68">
        <f t="shared" si="60"/>
        <v>0.1103583459365244</v>
      </c>
      <c r="EA68">
        <f t="shared" si="60"/>
        <v>0.11643714962682496</v>
      </c>
      <c r="EB68">
        <f t="shared" si="60"/>
        <v>0.12246433690571558</v>
      </c>
      <c r="EC68">
        <f t="shared" si="60"/>
        <v>0.12855727197658867</v>
      </c>
      <c r="ED68">
        <f t="shared" si="60"/>
        <v>0.13475337557636993</v>
      </c>
      <c r="EE68">
        <f t="shared" si="60"/>
        <v>0.14095563440272549</v>
      </c>
      <c r="EF68">
        <f t="shared" si="60"/>
        <v>0.14730558359787049</v>
      </c>
      <c r="EG68">
        <f t="shared" si="60"/>
        <v>0.1537801607840221</v>
      </c>
      <c r="EH68">
        <f t="shared" si="60"/>
        <v>0.16038733276009953</v>
      </c>
      <c r="EI68">
        <f t="shared" si="60"/>
        <v>0.16713600472918574</v>
      </c>
      <c r="EJ68">
        <f t="shared" si="60"/>
        <v>0.17403266519656158</v>
      </c>
      <c r="EK68">
        <f t="shared" si="60"/>
        <v>0.18148404769085008</v>
      </c>
      <c r="EL68">
        <f t="shared" si="60"/>
        <v>0.18923954602982127</v>
      </c>
      <c r="EM68">
        <f t="shared" si="60"/>
        <v>0.19733760262590408</v>
      </c>
      <c r="EN68">
        <f t="shared" si="60"/>
        <v>0.20579185937529804</v>
      </c>
      <c r="EO68">
        <f t="shared" ref="EO68" si="61">EO37</f>
        <v>0.21459449835917285</v>
      </c>
    </row>
    <row r="69" spans="1:145" hidden="1">
      <c r="A69" s="93"/>
      <c r="AD69" s="157"/>
      <c r="AE69" t="str">
        <f t="shared" ref="AE69:BF69" si="62">AE38</f>
        <v>PNG</v>
      </c>
      <c r="AF69">
        <f t="shared" si="62"/>
        <v>5.6391016563544477E-2</v>
      </c>
      <c r="AG69">
        <f t="shared" si="62"/>
        <v>5.9592717812710881E-2</v>
      </c>
      <c r="AH69">
        <f t="shared" si="62"/>
        <v>6.2945966275235743E-2</v>
      </c>
      <c r="AI69">
        <f t="shared" si="62"/>
        <v>6.6026762566256031E-2</v>
      </c>
      <c r="AJ69">
        <f t="shared" si="62"/>
        <v>6.7462885413021909E-2</v>
      </c>
      <c r="AK69">
        <f t="shared" si="62"/>
        <v>7.0133314661807139E-2</v>
      </c>
      <c r="AL69">
        <f t="shared" si="62"/>
        <v>8.0173744859463728E-2</v>
      </c>
      <c r="AM69">
        <f t="shared" si="62"/>
        <v>8.4009846626078369E-2</v>
      </c>
      <c r="AN69">
        <f t="shared" si="62"/>
        <v>8.7578326231886106E-2</v>
      </c>
      <c r="AO69">
        <f t="shared" si="62"/>
        <v>9.0779353179497119E-2</v>
      </c>
      <c r="AP69">
        <f t="shared" si="62"/>
        <v>9.3472701445705603E-2</v>
      </c>
      <c r="AQ69">
        <f t="shared" si="62"/>
        <v>9.5465874162725187E-2</v>
      </c>
      <c r="AR69">
        <f t="shared" si="62"/>
        <v>9.7515169706948179E-2</v>
      </c>
      <c r="AS69">
        <f t="shared" si="62"/>
        <v>9.9156809918723388E-2</v>
      </c>
      <c r="AT69">
        <f t="shared" si="62"/>
        <v>0.10035994990718476</v>
      </c>
      <c r="AU69">
        <f t="shared" si="62"/>
        <v>0.10217114089223736</v>
      </c>
      <c r="AV69">
        <f t="shared" si="62"/>
        <v>0.10260126347724109</v>
      </c>
      <c r="AW69">
        <f t="shared" si="62"/>
        <v>0.10374989841271023</v>
      </c>
      <c r="AX69">
        <f t="shared" si="62"/>
        <v>0.10482164459435583</v>
      </c>
      <c r="AY69">
        <f t="shared" si="62"/>
        <v>0.10611928720514524</v>
      </c>
      <c r="AZ69">
        <f t="shared" si="62"/>
        <v>0.10759346180566448</v>
      </c>
      <c r="BA69">
        <f t="shared" si="62"/>
        <v>0.1092641364141666</v>
      </c>
      <c r="BB69">
        <f t="shared" si="62"/>
        <v>0.11156468182782546</v>
      </c>
      <c r="BC69">
        <f t="shared" si="62"/>
        <v>0.11325739916955063</v>
      </c>
      <c r="BD69">
        <f t="shared" si="62"/>
        <v>0.1161682107537194</v>
      </c>
      <c r="BE69">
        <f t="shared" si="62"/>
        <v>0.11944847054564789</v>
      </c>
      <c r="BF69">
        <f t="shared" si="62"/>
        <v>0.12306643465067102</v>
      </c>
      <c r="BH69" t="str">
        <f t="shared" ref="BH69:CI69" si="63">BH40</f>
        <v>Peru</v>
      </c>
      <c r="BI69">
        <f t="shared" si="63"/>
        <v>0.84439065587907836</v>
      </c>
      <c r="BJ69">
        <f t="shared" si="63"/>
        <v>0.91017483459367954</v>
      </c>
      <c r="BK69">
        <f t="shared" si="63"/>
        <v>0.95829477805197583</v>
      </c>
      <c r="BL69">
        <f t="shared" si="63"/>
        <v>1.0465757942548959</v>
      </c>
      <c r="BM69">
        <f t="shared" si="63"/>
        <v>1.1383274594520718</v>
      </c>
      <c r="BN69">
        <f t="shared" si="63"/>
        <v>1.2272561429158719</v>
      </c>
      <c r="BO69">
        <f t="shared" si="63"/>
        <v>1.313240753528677</v>
      </c>
      <c r="BP69">
        <f t="shared" si="63"/>
        <v>1.3909175073113695</v>
      </c>
      <c r="BQ69">
        <f t="shared" si="63"/>
        <v>1.4651667079900852</v>
      </c>
      <c r="BR69">
        <f t="shared" si="63"/>
        <v>1.5363475201761914</v>
      </c>
      <c r="BS69">
        <f t="shared" si="63"/>
        <v>1.6038987985529396</v>
      </c>
      <c r="BT69">
        <f t="shared" si="63"/>
        <v>1.663371780120612</v>
      </c>
      <c r="BU69">
        <f t="shared" si="63"/>
        <v>1.7281797109944308</v>
      </c>
      <c r="BV69">
        <f t="shared" si="63"/>
        <v>1.7966852060761811</v>
      </c>
      <c r="BW69">
        <f t="shared" si="63"/>
        <v>1.8679088927496506</v>
      </c>
      <c r="BX69">
        <f t="shared" si="63"/>
        <v>1.9422004320755226</v>
      </c>
      <c r="BY69">
        <f t="shared" si="63"/>
        <v>2.0186798644281971</v>
      </c>
      <c r="BZ69">
        <f t="shared" si="63"/>
        <v>2.0980105334195236</v>
      </c>
      <c r="CA69">
        <f t="shared" si="63"/>
        <v>2.1781171541923712</v>
      </c>
      <c r="CB69">
        <f t="shared" si="63"/>
        <v>2.2574843542251157</v>
      </c>
      <c r="CC69">
        <f t="shared" si="63"/>
        <v>2.3379056417376076</v>
      </c>
      <c r="CD69">
        <f t="shared" si="63"/>
        <v>2.41679662292103</v>
      </c>
      <c r="CE69">
        <f t="shared" si="63"/>
        <v>2.4966503682758452</v>
      </c>
      <c r="CF69">
        <f t="shared" si="63"/>
        <v>2.5782186073729827</v>
      </c>
      <c r="CG69">
        <f t="shared" si="63"/>
        <v>2.6589961016943642</v>
      </c>
      <c r="CH69">
        <f t="shared" si="63"/>
        <v>2.738488235139529</v>
      </c>
      <c r="CI69">
        <f t="shared" si="63"/>
        <v>2.8156358064253202</v>
      </c>
      <c r="CK69" t="str">
        <f t="shared" ref="CK69:EN69" si="64">CK40</f>
        <v>Peru</v>
      </c>
      <c r="CL69">
        <f t="shared" si="64"/>
        <v>0.84439065587907836</v>
      </c>
      <c r="CM69">
        <f t="shared" si="64"/>
        <v>0.91017483459367954</v>
      </c>
      <c r="CN69">
        <f t="shared" si="64"/>
        <v>0.95829477805197583</v>
      </c>
      <c r="CO69">
        <f t="shared" si="64"/>
        <v>1.0465757942548959</v>
      </c>
      <c r="CP69">
        <f t="shared" si="64"/>
        <v>1.1410969075206765</v>
      </c>
      <c r="CQ69">
        <f t="shared" si="64"/>
        <v>1.2360493449615935</v>
      </c>
      <c r="CR69">
        <f t="shared" si="64"/>
        <v>1.3317328458165518</v>
      </c>
      <c r="CS69">
        <f t="shared" si="64"/>
        <v>1.4230986380922266</v>
      </c>
      <c r="CT69">
        <f t="shared" si="64"/>
        <v>1.5154550025524147</v>
      </c>
      <c r="CU69">
        <f t="shared" si="64"/>
        <v>1.6094083907756112</v>
      </c>
      <c r="CV69">
        <f t="shared" si="64"/>
        <v>1.7047890607046625</v>
      </c>
      <c r="CW69">
        <f t="shared" si="64"/>
        <v>1.7976965794548607</v>
      </c>
      <c r="CX69">
        <f t="shared" si="64"/>
        <v>1.8971914056996373</v>
      </c>
      <c r="CY69">
        <f t="shared" si="64"/>
        <v>2.0016263279615227</v>
      </c>
      <c r="CZ69">
        <f t="shared" si="64"/>
        <v>2.1102003003908254</v>
      </c>
      <c r="DA69">
        <f t="shared" si="64"/>
        <v>2.2230891444278167</v>
      </c>
      <c r="DB69">
        <f t="shared" si="64"/>
        <v>2.3395083259732443</v>
      </c>
      <c r="DC69">
        <f t="shared" si="64"/>
        <v>2.4603550629320363</v>
      </c>
      <c r="DD69">
        <f t="shared" si="64"/>
        <v>2.5834098040232663</v>
      </c>
      <c r="DE69">
        <f t="shared" si="64"/>
        <v>2.7075080272355807</v>
      </c>
      <c r="DF69">
        <f t="shared" si="64"/>
        <v>2.8337401792227639</v>
      </c>
      <c r="DG69">
        <f t="shared" si="64"/>
        <v>2.9599136954149916</v>
      </c>
      <c r="DH69">
        <f t="shared" si="64"/>
        <v>3.0880213810134371</v>
      </c>
      <c r="DI69">
        <f t="shared" si="64"/>
        <v>3.2197409079587027</v>
      </c>
      <c r="DJ69">
        <f t="shared" si="64"/>
        <v>3.351489320899173</v>
      </c>
      <c r="DK69">
        <f t="shared" si="64"/>
        <v>3.482522369246456</v>
      </c>
      <c r="DL69">
        <f t="shared" si="64"/>
        <v>3.6111069226547885</v>
      </c>
      <c r="DN69" t="str">
        <f t="shared" si="64"/>
        <v>Peru</v>
      </c>
      <c r="DO69">
        <f t="shared" si="64"/>
        <v>0.84439065587907836</v>
      </c>
      <c r="DP69">
        <f t="shared" si="64"/>
        <v>0.91017483459367954</v>
      </c>
      <c r="DQ69">
        <f t="shared" si="64"/>
        <v>0.95829477805197583</v>
      </c>
      <c r="DR69">
        <f t="shared" si="64"/>
        <v>1.0465757942548959</v>
      </c>
      <c r="DS69">
        <f t="shared" si="64"/>
        <v>1.14458520214752</v>
      </c>
      <c r="DT69">
        <f t="shared" si="64"/>
        <v>1.2469062070767172</v>
      </c>
      <c r="DU69">
        <f t="shared" si="64"/>
        <v>1.3541874992087735</v>
      </c>
      <c r="DV69">
        <f t="shared" si="64"/>
        <v>1.4615775953306431</v>
      </c>
      <c r="DW69">
        <f t="shared" si="64"/>
        <v>1.5747057711613504</v>
      </c>
      <c r="DX69">
        <f t="shared" si="64"/>
        <v>1.6942723542273292</v>
      </c>
      <c r="DY69">
        <f t="shared" si="64"/>
        <v>1.8203642542855543</v>
      </c>
      <c r="DZ69">
        <f t="shared" si="64"/>
        <v>1.9501202881017043</v>
      </c>
      <c r="EA69">
        <f t="shared" si="64"/>
        <v>2.0874803788712435</v>
      </c>
      <c r="EB69">
        <f t="shared" si="64"/>
        <v>2.2308184894773722</v>
      </c>
      <c r="EC69">
        <f t="shared" si="64"/>
        <v>2.3794862923274294</v>
      </c>
      <c r="ED69">
        <f t="shared" si="64"/>
        <v>2.5334337809808507</v>
      </c>
      <c r="EE69">
        <f t="shared" si="64"/>
        <v>2.691932918185977</v>
      </c>
      <c r="EF69">
        <f t="shared" si="64"/>
        <v>2.8560856296680348</v>
      </c>
      <c r="EG69">
        <f t="shared" si="64"/>
        <v>3.0235063782536287</v>
      </c>
      <c r="EH69">
        <f t="shared" si="64"/>
        <v>3.1932996784500078</v>
      </c>
      <c r="EI69">
        <f t="shared" si="64"/>
        <v>3.3656887473835599</v>
      </c>
      <c r="EJ69">
        <f t="shared" si="64"/>
        <v>3.5389090174948854</v>
      </c>
      <c r="EK69">
        <f t="shared" si="64"/>
        <v>3.7145679100297282</v>
      </c>
      <c r="EL69">
        <f t="shared" si="64"/>
        <v>3.8949733384831844</v>
      </c>
      <c r="EM69">
        <f t="shared" si="64"/>
        <v>4.0754226919663594</v>
      </c>
      <c r="EN69">
        <f t="shared" si="64"/>
        <v>4.2550476155683024</v>
      </c>
      <c r="EO69">
        <f t="shared" ref="EO69" si="65">EO40</f>
        <v>4.4312100170915594</v>
      </c>
    </row>
    <row r="70" spans="1:145" hidden="1">
      <c r="A70" s="93"/>
      <c r="AD70" s="157"/>
      <c r="AE70" t="str">
        <f t="shared" ref="AE70:BF70" si="66">AE41</f>
        <v>Peru</v>
      </c>
      <c r="AF70">
        <f t="shared" si="66"/>
        <v>0.84439065587907836</v>
      </c>
      <c r="AG70">
        <f t="shared" si="66"/>
        <v>0.91017483459367954</v>
      </c>
      <c r="AH70">
        <f t="shared" si="66"/>
        <v>0.95829477805197583</v>
      </c>
      <c r="AI70">
        <f t="shared" si="66"/>
        <v>1.0465757942548959</v>
      </c>
      <c r="AJ70">
        <f t="shared" si="66"/>
        <v>1.1313152571819358</v>
      </c>
      <c r="AK70">
        <f t="shared" si="66"/>
        <v>1.2082455506013581</v>
      </c>
      <c r="AL70">
        <f t="shared" si="66"/>
        <v>1.2789340665786098</v>
      </c>
      <c r="AM70">
        <f t="shared" si="66"/>
        <v>1.339692163572723</v>
      </c>
      <c r="AN70">
        <f t="shared" si="66"/>
        <v>1.3966769299474104</v>
      </c>
      <c r="AO70">
        <f t="shared" si="66"/>
        <v>1.4514698892463751</v>
      </c>
      <c r="AP70">
        <f t="shared" si="66"/>
        <v>1.5044909773212953</v>
      </c>
      <c r="AQ70">
        <f t="shared" si="66"/>
        <v>1.5519106397717874</v>
      </c>
      <c r="AR70">
        <f t="shared" si="66"/>
        <v>1.6054634508585373</v>
      </c>
      <c r="AS70">
        <f t="shared" si="66"/>
        <v>1.6636018893983153</v>
      </c>
      <c r="AT70">
        <f t="shared" si="66"/>
        <v>1.7254269043334589</v>
      </c>
      <c r="AU70">
        <f t="shared" si="66"/>
        <v>1.7914834014863554</v>
      </c>
      <c r="AV70">
        <f t="shared" si="66"/>
        <v>1.8610350009617511</v>
      </c>
      <c r="AW70">
        <f t="shared" si="66"/>
        <v>1.934833382808526</v>
      </c>
      <c r="AX70">
        <f t="shared" si="66"/>
        <v>2.0109853958421309</v>
      </c>
      <c r="AY70">
        <f t="shared" si="66"/>
        <v>2.0881935495204882</v>
      </c>
      <c r="AZ70">
        <f t="shared" si="66"/>
        <v>2.1686218045505128</v>
      </c>
      <c r="BA70">
        <f t="shared" si="66"/>
        <v>2.2496089496277185</v>
      </c>
      <c r="BB70">
        <f t="shared" si="66"/>
        <v>2.3338946978210795</v>
      </c>
      <c r="BC70">
        <f t="shared" si="66"/>
        <v>2.4226693037883353</v>
      </c>
      <c r="BD70">
        <f t="shared" si="66"/>
        <v>2.5137408378908521</v>
      </c>
      <c r="BE70">
        <f t="shared" si="66"/>
        <v>2.6065157204999454</v>
      </c>
      <c r="BF70">
        <f t="shared" si="66"/>
        <v>2.7009283727261466</v>
      </c>
      <c r="BH70" t="str">
        <f t="shared" ref="BH70:CI70" si="67">BH45</f>
        <v>Philippines</v>
      </c>
      <c r="BI70">
        <f t="shared" si="67"/>
        <v>4.1336191366213004</v>
      </c>
      <c r="BJ70">
        <f t="shared" si="67"/>
        <v>4.205753054846558</v>
      </c>
      <c r="BK70">
        <f t="shared" si="67"/>
        <v>3.9867408281118091</v>
      </c>
      <c r="BL70">
        <f t="shared" si="67"/>
        <v>4.0122857845342166</v>
      </c>
      <c r="BM70">
        <f t="shared" si="67"/>
        <v>4.0544949648101891</v>
      </c>
      <c r="BN70">
        <f t="shared" si="67"/>
        <v>4.0980102588588121</v>
      </c>
      <c r="BO70">
        <f t="shared" si="67"/>
        <v>4.1386899362688334</v>
      </c>
      <c r="BP70">
        <f t="shared" si="67"/>
        <v>4.1745917819862814</v>
      </c>
      <c r="BQ70">
        <f t="shared" si="67"/>
        <v>4.2086354578125702</v>
      </c>
      <c r="BR70">
        <f t="shared" si="67"/>
        <v>4.2397644544927875</v>
      </c>
      <c r="BS70">
        <f t="shared" si="67"/>
        <v>4.2679342917141518</v>
      </c>
      <c r="BT70">
        <f t="shared" si="67"/>
        <v>4.2911109574199955</v>
      </c>
      <c r="BU70">
        <f t="shared" si="67"/>
        <v>4.3230785913473957</v>
      </c>
      <c r="BV70">
        <f t="shared" si="67"/>
        <v>4.3617522731466716</v>
      </c>
      <c r="BW70">
        <f t="shared" si="67"/>
        <v>4.4127639638117335</v>
      </c>
      <c r="BX70">
        <f t="shared" si="67"/>
        <v>4.4705137773681152</v>
      </c>
      <c r="BY70">
        <f t="shared" si="67"/>
        <v>4.5365067861312927</v>
      </c>
      <c r="BZ70">
        <f t="shared" si="67"/>
        <v>4.6148234982716092</v>
      </c>
      <c r="CA70">
        <f t="shared" si="67"/>
        <v>4.6998265387394946</v>
      </c>
      <c r="CB70">
        <f t="shared" si="67"/>
        <v>4.7994418908153351</v>
      </c>
      <c r="CC70">
        <f t="shared" si="67"/>
        <v>4.9074866705219522</v>
      </c>
      <c r="CD70">
        <f t="shared" si="67"/>
        <v>5.0310602578311023</v>
      </c>
      <c r="CE70">
        <f t="shared" si="67"/>
        <v>5.1689335314716667</v>
      </c>
      <c r="CF70">
        <f t="shared" si="67"/>
        <v>5.325380290277832</v>
      </c>
      <c r="CG70">
        <f t="shared" si="67"/>
        <v>5.4957605402018501</v>
      </c>
      <c r="CH70">
        <f t="shared" si="67"/>
        <v>5.6805929080104196</v>
      </c>
      <c r="CI70">
        <f t="shared" si="67"/>
        <v>5.8794416466482948</v>
      </c>
      <c r="CK70" t="str">
        <f t="shared" ref="CK70:EN70" si="68">CK45</f>
        <v>Philippines</v>
      </c>
      <c r="CL70">
        <f t="shared" si="68"/>
        <v>4.1336191366213004</v>
      </c>
      <c r="CM70">
        <f t="shared" si="68"/>
        <v>4.205753054846558</v>
      </c>
      <c r="CN70">
        <f t="shared" si="68"/>
        <v>3.9867408281118091</v>
      </c>
      <c r="CO70">
        <f t="shared" si="68"/>
        <v>4.0122857845342166</v>
      </c>
      <c r="CP70">
        <f t="shared" si="68"/>
        <v>4.0577964416886765</v>
      </c>
      <c r="CQ70">
        <f t="shared" si="68"/>
        <v>4.1089819736449726</v>
      </c>
      <c r="CR70">
        <f t="shared" si="68"/>
        <v>4.1621535438223223</v>
      </c>
      <c r="CS70">
        <f t="shared" si="68"/>
        <v>4.21586299166463</v>
      </c>
      <c r="CT70">
        <f t="shared" si="68"/>
        <v>4.274310222116843</v>
      </c>
      <c r="CU70">
        <f t="shared" si="68"/>
        <v>4.3370633116685831</v>
      </c>
      <c r="CV70">
        <f t="shared" si="68"/>
        <v>4.4049717542520685</v>
      </c>
      <c r="CW70">
        <f t="shared" si="68"/>
        <v>4.4770704552613019</v>
      </c>
      <c r="CX70">
        <f t="shared" si="68"/>
        <v>4.5606287529696692</v>
      </c>
      <c r="CY70">
        <f t="shared" si="68"/>
        <v>4.653652930429427</v>
      </c>
      <c r="CZ70">
        <f t="shared" si="68"/>
        <v>4.7606162818742908</v>
      </c>
      <c r="DA70">
        <f t="shared" si="68"/>
        <v>4.8776016702041032</v>
      </c>
      <c r="DB70">
        <f t="shared" si="68"/>
        <v>5.0054609684883991</v>
      </c>
      <c r="DC70">
        <f t="shared" si="68"/>
        <v>5.1493400309555</v>
      </c>
      <c r="DD70">
        <f t="shared" si="68"/>
        <v>5.3035745590739172</v>
      </c>
      <c r="DE70">
        <f t="shared" si="68"/>
        <v>5.4740072767728742</v>
      </c>
      <c r="DF70">
        <f t="shared" si="68"/>
        <v>5.656992424121519</v>
      </c>
      <c r="DG70">
        <f t="shared" si="68"/>
        <v>5.8577153139045723</v>
      </c>
      <c r="DH70">
        <f t="shared" si="68"/>
        <v>6.0766141931658115</v>
      </c>
      <c r="DI70">
        <f t="shared" si="68"/>
        <v>6.3189400874653874</v>
      </c>
      <c r="DJ70">
        <f t="shared" si="68"/>
        <v>6.579390114279704</v>
      </c>
      <c r="DK70">
        <f t="shared" si="68"/>
        <v>6.858372010554354</v>
      </c>
      <c r="DL70">
        <f t="shared" si="68"/>
        <v>7.1561823102844553</v>
      </c>
      <c r="DN70" t="str">
        <f t="shared" si="68"/>
        <v>Philippines</v>
      </c>
      <c r="DO70">
        <f t="shared" si="68"/>
        <v>4.1336191366213004</v>
      </c>
      <c r="DP70">
        <f t="shared" si="68"/>
        <v>4.205753054846558</v>
      </c>
      <c r="DQ70">
        <f t="shared" si="68"/>
        <v>3.9867408281118091</v>
      </c>
      <c r="DR70">
        <f t="shared" si="68"/>
        <v>4.0122857845342166</v>
      </c>
      <c r="DS70">
        <f t="shared" si="68"/>
        <v>4.0621312497232935</v>
      </c>
      <c r="DT70">
        <f t="shared" si="68"/>
        <v>4.1230757792282517</v>
      </c>
      <c r="DU70">
        <f t="shared" si="68"/>
        <v>4.1917457236700439</v>
      </c>
      <c r="DV70">
        <f t="shared" si="68"/>
        <v>4.2670452691698531</v>
      </c>
      <c r="DW70">
        <f t="shared" si="68"/>
        <v>4.3544423772717415</v>
      </c>
      <c r="DX70">
        <f t="shared" si="68"/>
        <v>4.4539084062069598</v>
      </c>
      <c r="DY70">
        <f t="shared" si="68"/>
        <v>4.5669973621683413</v>
      </c>
      <c r="DZ70">
        <f t="shared" si="68"/>
        <v>4.6936074552460507</v>
      </c>
      <c r="EA70">
        <f t="shared" si="68"/>
        <v>4.8343519479575905</v>
      </c>
      <c r="EB70">
        <f t="shared" si="68"/>
        <v>4.9873891616290615</v>
      </c>
      <c r="EC70">
        <f t="shared" si="68"/>
        <v>5.1558360290621321</v>
      </c>
      <c r="ED70">
        <f t="shared" si="68"/>
        <v>5.3376366548833403</v>
      </c>
      <c r="EE70">
        <f t="shared" si="68"/>
        <v>5.5328273452855035</v>
      </c>
      <c r="EF70">
        <f t="shared" si="68"/>
        <v>5.7476833053914334</v>
      </c>
      <c r="EG70">
        <f t="shared" si="68"/>
        <v>5.9764976660671758</v>
      </c>
      <c r="EH70">
        <f t="shared" si="68"/>
        <v>6.2226464250562579</v>
      </c>
      <c r="EI70">
        <f t="shared" si="68"/>
        <v>6.4852754431789581</v>
      </c>
      <c r="EJ70">
        <f t="shared" si="68"/>
        <v>6.7673909878402609</v>
      </c>
      <c r="EK70">
        <f t="shared" si="68"/>
        <v>7.0712700771912536</v>
      </c>
      <c r="EL70">
        <f t="shared" si="68"/>
        <v>7.4029863861153631</v>
      </c>
      <c r="EM70">
        <f t="shared" si="68"/>
        <v>7.7564804157932077</v>
      </c>
      <c r="EN70">
        <f t="shared" si="68"/>
        <v>8.1323168512748403</v>
      </c>
      <c r="EO70">
        <f t="shared" ref="EO70" si="69">EO45</f>
        <v>8.5316845039155798</v>
      </c>
    </row>
    <row r="71" spans="1:145" hidden="1">
      <c r="A71" s="93"/>
      <c r="AD71" s="157"/>
      <c r="AE71" t="str">
        <f t="shared" ref="AE71:BF71" si="70">AE46</f>
        <v>Philippines</v>
      </c>
      <c r="AF71">
        <f t="shared" si="70"/>
        <v>4.1336191366213004</v>
      </c>
      <c r="AG71">
        <f t="shared" si="70"/>
        <v>4.205753054846558</v>
      </c>
      <c r="AH71">
        <f t="shared" si="70"/>
        <v>3.9867408281118091</v>
      </c>
      <c r="AI71">
        <f t="shared" si="70"/>
        <v>4.0122857845342166</v>
      </c>
      <c r="AJ71">
        <f t="shared" si="70"/>
        <v>4.0571919199407214</v>
      </c>
      <c r="AK71">
        <f t="shared" si="70"/>
        <v>4.1070530180664546</v>
      </c>
      <c r="AL71">
        <f t="shared" si="70"/>
        <v>4.1578934729059345</v>
      </c>
      <c r="AM71">
        <f t="shared" si="70"/>
        <v>4.2077851997525499</v>
      </c>
      <c r="AN71">
        <f t="shared" si="70"/>
        <v>4.2600995178784693</v>
      </c>
      <c r="AO71">
        <f t="shared" si="70"/>
        <v>4.3057990058429523</v>
      </c>
      <c r="AP71">
        <f t="shared" si="70"/>
        <v>4.3474674008970444</v>
      </c>
      <c r="AQ71">
        <f t="shared" si="70"/>
        <v>4.3849481812403539</v>
      </c>
      <c r="AR71">
        <f t="shared" si="70"/>
        <v>4.4268308781993149</v>
      </c>
      <c r="AS71">
        <f t="shared" si="70"/>
        <v>4.4714574702505887</v>
      </c>
      <c r="AT71">
        <f t="shared" si="70"/>
        <v>4.5252575716744561</v>
      </c>
      <c r="AU71">
        <f t="shared" si="70"/>
        <v>4.5834635128933758</v>
      </c>
      <c r="AV71">
        <f t="shared" si="70"/>
        <v>4.6481142892709686</v>
      </c>
      <c r="AW71">
        <f t="shared" si="70"/>
        <v>4.725333057043593</v>
      </c>
      <c r="AX71">
        <f t="shared" si="70"/>
        <v>4.8099313235868451</v>
      </c>
      <c r="AY71">
        <f t="shared" si="70"/>
        <v>4.9103550477718247</v>
      </c>
      <c r="AZ71">
        <f t="shared" si="70"/>
        <v>5.0210200538989147</v>
      </c>
      <c r="BA71">
        <f t="shared" si="70"/>
        <v>5.1493211010227062</v>
      </c>
      <c r="BB71">
        <f t="shared" si="70"/>
        <v>5.2946489418691867</v>
      </c>
      <c r="BC71">
        <f t="shared" si="70"/>
        <v>5.4618007168794502</v>
      </c>
      <c r="BD71">
        <f t="shared" si="70"/>
        <v>5.6466209815191926</v>
      </c>
      <c r="BE71">
        <f t="shared" si="70"/>
        <v>5.8499272924766332</v>
      </c>
      <c r="BF71">
        <f t="shared" si="70"/>
        <v>6.071765577358522</v>
      </c>
      <c r="BH71" t="str">
        <f t="shared" ref="BH71:CI71" si="71">BH52</f>
        <v>Russia</v>
      </c>
      <c r="BI71">
        <f t="shared" si="71"/>
        <v>35.039326784441748</v>
      </c>
      <c r="BJ71">
        <f t="shared" si="71"/>
        <v>35.310492503798308</v>
      </c>
      <c r="BK71">
        <f t="shared" si="71"/>
        <v>35.609197900450752</v>
      </c>
      <c r="BL71">
        <f t="shared" si="71"/>
        <v>36.24832529932003</v>
      </c>
      <c r="BM71">
        <f t="shared" si="71"/>
        <v>36.80053103839824</v>
      </c>
      <c r="BN71">
        <f t="shared" si="71"/>
        <v>37.287204003192223</v>
      </c>
      <c r="BO71">
        <f t="shared" si="71"/>
        <v>37.636567329886553</v>
      </c>
      <c r="BP71">
        <f t="shared" si="71"/>
        <v>37.780235563928358</v>
      </c>
      <c r="BQ71">
        <f t="shared" si="71"/>
        <v>37.822917223568446</v>
      </c>
      <c r="BR71">
        <f t="shared" si="71"/>
        <v>37.779662335624437</v>
      </c>
      <c r="BS71">
        <f t="shared" si="71"/>
        <v>37.638888363552773</v>
      </c>
      <c r="BT71">
        <f t="shared" si="71"/>
        <v>37.407641345613769</v>
      </c>
      <c r="BU71">
        <f t="shared" si="71"/>
        <v>37.150476948208578</v>
      </c>
      <c r="BV71">
        <f t="shared" si="71"/>
        <v>36.951453045374997</v>
      </c>
      <c r="BW71">
        <f t="shared" si="71"/>
        <v>36.78341940563331</v>
      </c>
      <c r="BX71">
        <f t="shared" si="71"/>
        <v>36.583538130507073</v>
      </c>
      <c r="BY71">
        <f t="shared" si="71"/>
        <v>36.356117088921287</v>
      </c>
      <c r="BZ71">
        <f t="shared" si="71"/>
        <v>36.090058003383199</v>
      </c>
      <c r="CA71">
        <f t="shared" si="71"/>
        <v>35.779224777362415</v>
      </c>
      <c r="CB71">
        <f t="shared" si="71"/>
        <v>35.466018139844202</v>
      </c>
      <c r="CC71">
        <f t="shared" si="71"/>
        <v>35.153053265571295</v>
      </c>
      <c r="CD71">
        <f t="shared" si="71"/>
        <v>34.825529289924376</v>
      </c>
      <c r="CE71">
        <f t="shared" si="71"/>
        <v>34.488282713827672</v>
      </c>
      <c r="CF71">
        <f t="shared" si="71"/>
        <v>34.120756381945185</v>
      </c>
      <c r="CG71">
        <f t="shared" si="71"/>
        <v>33.827718590193925</v>
      </c>
      <c r="CH71">
        <f t="shared" si="71"/>
        <v>33.570416426223822</v>
      </c>
      <c r="CI71">
        <f t="shared" si="71"/>
        <v>33.303421333333148</v>
      </c>
      <c r="CK71" t="str">
        <f t="shared" ref="CK71:EN71" si="72">CK52</f>
        <v>Russia</v>
      </c>
      <c r="CL71">
        <f t="shared" si="72"/>
        <v>35.039326784441748</v>
      </c>
      <c r="CM71">
        <f t="shared" si="72"/>
        <v>35.310492503798308</v>
      </c>
      <c r="CN71">
        <f t="shared" si="72"/>
        <v>35.609197900450752</v>
      </c>
      <c r="CO71">
        <f t="shared" si="72"/>
        <v>36.24832529932003</v>
      </c>
      <c r="CP71">
        <f t="shared" si="72"/>
        <v>36.84460611309251</v>
      </c>
      <c r="CQ71">
        <f t="shared" si="72"/>
        <v>37.426931560424109</v>
      </c>
      <c r="CR71">
        <f t="shared" si="72"/>
        <v>37.928085166665397</v>
      </c>
      <c r="CS71">
        <f t="shared" si="72"/>
        <v>38.282142542380541</v>
      </c>
      <c r="CT71">
        <f t="shared" si="72"/>
        <v>38.598972561111928</v>
      </c>
      <c r="CU71">
        <f t="shared" si="72"/>
        <v>38.894230394719685</v>
      </c>
      <c r="CV71">
        <f t="shared" si="72"/>
        <v>39.162694908133361</v>
      </c>
      <c r="CW71">
        <f t="shared" si="72"/>
        <v>39.410018244180449</v>
      </c>
      <c r="CX71">
        <f t="shared" si="72"/>
        <v>39.656186651595107</v>
      </c>
      <c r="CY71">
        <f t="shared" si="72"/>
        <v>39.950655462711687</v>
      </c>
      <c r="CZ71">
        <f t="shared" si="72"/>
        <v>40.266438084842854</v>
      </c>
      <c r="DA71">
        <f t="shared" si="72"/>
        <v>40.549608230889241</v>
      </c>
      <c r="DB71">
        <f t="shared" si="72"/>
        <v>40.807398515761967</v>
      </c>
      <c r="DC71">
        <f t="shared" si="72"/>
        <v>41.039651333496323</v>
      </c>
      <c r="DD71">
        <f t="shared" si="72"/>
        <v>41.217353571953886</v>
      </c>
      <c r="DE71">
        <f t="shared" si="72"/>
        <v>41.379293232675536</v>
      </c>
      <c r="DF71">
        <f t="shared" si="72"/>
        <v>41.530297296888406</v>
      </c>
      <c r="DG71">
        <f t="shared" si="72"/>
        <v>41.658697998753574</v>
      </c>
      <c r="DH71">
        <f t="shared" si="72"/>
        <v>41.771922931050298</v>
      </c>
      <c r="DI71">
        <f t="shared" si="72"/>
        <v>41.863217816971471</v>
      </c>
      <c r="DJ71">
        <f t="shared" si="72"/>
        <v>41.991657991409667</v>
      </c>
      <c r="DK71">
        <f t="shared" si="72"/>
        <v>42.125824931748227</v>
      </c>
      <c r="DL71">
        <f t="shared" si="72"/>
        <v>42.226836047080354</v>
      </c>
      <c r="DN71" t="str">
        <f t="shared" si="72"/>
        <v>Russia</v>
      </c>
      <c r="DO71">
        <f t="shared" si="72"/>
        <v>35.039326784441748</v>
      </c>
      <c r="DP71">
        <f t="shared" si="72"/>
        <v>35.310492503798308</v>
      </c>
      <c r="DQ71">
        <f t="shared" si="72"/>
        <v>35.609197900450752</v>
      </c>
      <c r="DR71">
        <f t="shared" si="72"/>
        <v>36.24832529932003</v>
      </c>
      <c r="DS71">
        <f t="shared" si="72"/>
        <v>36.900123921470417</v>
      </c>
      <c r="DT71">
        <f t="shared" si="72"/>
        <v>37.599452800414142</v>
      </c>
      <c r="DU71">
        <f t="shared" si="72"/>
        <v>38.282099348145195</v>
      </c>
      <c r="DV71">
        <f t="shared" si="72"/>
        <v>38.882479551487648</v>
      </c>
      <c r="DW71">
        <f t="shared" si="72"/>
        <v>39.513909513556484</v>
      </c>
      <c r="DX71">
        <f t="shared" si="72"/>
        <v>40.19004052490429</v>
      </c>
      <c r="DY71">
        <f t="shared" si="72"/>
        <v>40.910333743258882</v>
      </c>
      <c r="DZ71">
        <f t="shared" si="72"/>
        <v>41.685107330684772</v>
      </c>
      <c r="EA71">
        <f t="shared" si="72"/>
        <v>42.483502002087164</v>
      </c>
      <c r="EB71">
        <f t="shared" si="72"/>
        <v>43.31670175840565</v>
      </c>
      <c r="EC71">
        <f t="shared" si="72"/>
        <v>44.157919428233498</v>
      </c>
      <c r="ED71">
        <f t="shared" si="72"/>
        <v>44.96286855384993</v>
      </c>
      <c r="EE71">
        <f t="shared" si="72"/>
        <v>45.741199701622399</v>
      </c>
      <c r="EF71">
        <f t="shared" si="72"/>
        <v>46.504284254639543</v>
      </c>
      <c r="EG71">
        <f t="shared" si="72"/>
        <v>47.197981315156667</v>
      </c>
      <c r="EH71">
        <f t="shared" si="72"/>
        <v>47.855895079496946</v>
      </c>
      <c r="EI71">
        <f t="shared" si="72"/>
        <v>48.485050038562278</v>
      </c>
      <c r="EJ71">
        <f t="shared" si="72"/>
        <v>49.077115840258102</v>
      </c>
      <c r="EK71">
        <f t="shared" si="72"/>
        <v>49.642053420073417</v>
      </c>
      <c r="EL71">
        <f t="shared" si="72"/>
        <v>50.185849344860287</v>
      </c>
      <c r="EM71">
        <f t="shared" si="72"/>
        <v>50.717569434217978</v>
      </c>
      <c r="EN71">
        <f t="shared" si="72"/>
        <v>51.217251055732604</v>
      </c>
      <c r="EO71">
        <f t="shared" ref="EO71" si="73">EO52</f>
        <v>51.654890727853406</v>
      </c>
    </row>
    <row r="72" spans="1:145" hidden="1">
      <c r="A72" s="93"/>
      <c r="AD72" s="157"/>
      <c r="AE72" t="str">
        <f t="shared" ref="AE72:BF72" si="74">AE53</f>
        <v>Russia</v>
      </c>
      <c r="AF72">
        <f t="shared" si="74"/>
        <v>35.039326784441748</v>
      </c>
      <c r="AG72">
        <f t="shared" si="74"/>
        <v>35.310492503798308</v>
      </c>
      <c r="AH72">
        <f t="shared" si="74"/>
        <v>35.609197900450752</v>
      </c>
      <c r="AI72">
        <f t="shared" si="74"/>
        <v>36.24832529932003</v>
      </c>
      <c r="AJ72">
        <f t="shared" si="74"/>
        <v>36.703793920404848</v>
      </c>
      <c r="AK72">
        <f t="shared" si="74"/>
        <v>37.025501148942347</v>
      </c>
      <c r="AL72">
        <f t="shared" si="74"/>
        <v>37.169676962731785</v>
      </c>
      <c r="AM72">
        <f t="shared" si="74"/>
        <v>37.092687903605906</v>
      </c>
      <c r="AN72">
        <f t="shared" si="74"/>
        <v>36.916969879545185</v>
      </c>
      <c r="AO72">
        <f t="shared" si="74"/>
        <v>36.676587264277416</v>
      </c>
      <c r="AP72">
        <f t="shared" si="74"/>
        <v>36.372176687928174</v>
      </c>
      <c r="AQ72">
        <f t="shared" si="74"/>
        <v>36.020919684376111</v>
      </c>
      <c r="AR72">
        <f t="shared" si="74"/>
        <v>35.654837812709175</v>
      </c>
      <c r="AS72">
        <f t="shared" si="74"/>
        <v>35.367881206828301</v>
      </c>
      <c r="AT72">
        <f t="shared" si="74"/>
        <v>35.133080966472832</v>
      </c>
      <c r="AU72">
        <f t="shared" si="74"/>
        <v>34.886273857674809</v>
      </c>
      <c r="AV72">
        <f t="shared" si="74"/>
        <v>34.633004213673168</v>
      </c>
      <c r="AW72">
        <f t="shared" si="74"/>
        <v>34.362954176528703</v>
      </c>
      <c r="AX72">
        <f t="shared" si="74"/>
        <v>34.073307426678127</v>
      </c>
      <c r="AY72">
        <f t="shared" si="74"/>
        <v>33.810046179522445</v>
      </c>
      <c r="AZ72">
        <f t="shared" si="74"/>
        <v>33.576604185343442</v>
      </c>
      <c r="BA72">
        <f t="shared" si="74"/>
        <v>33.359468133966978</v>
      </c>
      <c r="BB72">
        <f t="shared" si="74"/>
        <v>33.164351069883587</v>
      </c>
      <c r="BC72">
        <f t="shared" si="74"/>
        <v>32.977399335439998</v>
      </c>
      <c r="BD72">
        <f t="shared" si="74"/>
        <v>32.901097738736858</v>
      </c>
      <c r="BE72">
        <f t="shared" si="74"/>
        <v>32.89213980129292</v>
      </c>
      <c r="BF72">
        <f t="shared" si="74"/>
        <v>32.90940123111362</v>
      </c>
      <c r="BH72" t="str">
        <f t="shared" ref="BH72:CI72" si="75">BH48</f>
        <v>Singapore</v>
      </c>
      <c r="BI72">
        <f t="shared" si="75"/>
        <v>0.94627718513821624</v>
      </c>
      <c r="BJ72">
        <f t="shared" si="75"/>
        <v>0.9584479146926117</v>
      </c>
      <c r="BK72">
        <f t="shared" si="75"/>
        <v>0.92292988315311031</v>
      </c>
      <c r="BL72">
        <f t="shared" si="75"/>
        <v>0.92757823475058065</v>
      </c>
      <c r="BM72">
        <f t="shared" si="75"/>
        <v>0.93216668090241761</v>
      </c>
      <c r="BN72">
        <f t="shared" si="75"/>
        <v>0.93304441167148777</v>
      </c>
      <c r="BO72">
        <f t="shared" si="75"/>
        <v>0.93188450007422752</v>
      </c>
      <c r="BP72">
        <f t="shared" si="75"/>
        <v>0.92610184663216433</v>
      </c>
      <c r="BQ72">
        <f t="shared" si="75"/>
        <v>0.91826673845123818</v>
      </c>
      <c r="BR72">
        <f t="shared" si="75"/>
        <v>0.90777079154669582</v>
      </c>
      <c r="BS72">
        <f t="shared" si="75"/>
        <v>0.89488394670121574</v>
      </c>
      <c r="BT72">
        <f t="shared" si="75"/>
        <v>0.87857694194926039</v>
      </c>
      <c r="BU72">
        <f t="shared" si="75"/>
        <v>0.86097813649585975</v>
      </c>
      <c r="BV72">
        <f t="shared" si="75"/>
        <v>0.84268787174213855</v>
      </c>
      <c r="BW72">
        <f t="shared" si="75"/>
        <v>0.82359598485925045</v>
      </c>
      <c r="BX72">
        <f t="shared" si="75"/>
        <v>0.80131576504786062</v>
      </c>
      <c r="BY72">
        <f t="shared" si="75"/>
        <v>0.78019925784669542</v>
      </c>
      <c r="BZ72">
        <f t="shared" si="75"/>
        <v>0.75594066852647601</v>
      </c>
      <c r="CA72">
        <f t="shared" si="75"/>
        <v>0.73091549449257798</v>
      </c>
      <c r="CB72">
        <f t="shared" si="75"/>
        <v>0.70895466439923915</v>
      </c>
      <c r="CC72">
        <f t="shared" si="75"/>
        <v>0.68385093525892704</v>
      </c>
      <c r="CD72">
        <f t="shared" si="75"/>
        <v>0.66228964115491684</v>
      </c>
      <c r="CE72">
        <f t="shared" si="75"/>
        <v>0.64215045848681818</v>
      </c>
      <c r="CF72">
        <f t="shared" si="75"/>
        <v>0.62385336693679816</v>
      </c>
      <c r="CG72">
        <f t="shared" si="75"/>
        <v>0.60858445798521499</v>
      </c>
      <c r="CH72">
        <f t="shared" si="75"/>
        <v>0.59476269225253497</v>
      </c>
      <c r="CI72">
        <f t="shared" si="75"/>
        <v>0.5829190943244541</v>
      </c>
      <c r="CK72" t="str">
        <f t="shared" ref="CK72:EN72" si="76">CK48</f>
        <v>Singapore</v>
      </c>
      <c r="CL72">
        <f t="shared" si="76"/>
        <v>0.94627718513821624</v>
      </c>
      <c r="CM72">
        <f t="shared" si="76"/>
        <v>0.9584479146926117</v>
      </c>
      <c r="CN72">
        <f t="shared" si="76"/>
        <v>0.92292988315311031</v>
      </c>
      <c r="CO72">
        <f t="shared" si="76"/>
        <v>0.92757823475058065</v>
      </c>
      <c r="CP72">
        <f t="shared" si="76"/>
        <v>0.93293117158738115</v>
      </c>
      <c r="CQ72">
        <f t="shared" si="76"/>
        <v>0.93538035853153267</v>
      </c>
      <c r="CR72">
        <f t="shared" si="76"/>
        <v>0.93661875097979441</v>
      </c>
      <c r="CS72">
        <f t="shared" si="76"/>
        <v>0.93412240775980115</v>
      </c>
      <c r="CT72">
        <f t="shared" si="76"/>
        <v>0.93045921497180473</v>
      </c>
      <c r="CU72">
        <f t="shared" si="76"/>
        <v>0.92528867085734579</v>
      </c>
      <c r="CV72">
        <f t="shared" si="76"/>
        <v>0.9188061569499717</v>
      </c>
      <c r="CW72">
        <f t="shared" si="76"/>
        <v>0.9101839074628495</v>
      </c>
      <c r="CX72">
        <f t="shared" si="76"/>
        <v>0.90076617434949924</v>
      </c>
      <c r="CY72">
        <f t="shared" si="76"/>
        <v>0.89089170272811213</v>
      </c>
      <c r="CZ72">
        <f t="shared" si="76"/>
        <v>0.88047842138956556</v>
      </c>
      <c r="DA72">
        <f t="shared" si="76"/>
        <v>0.86774797886187127</v>
      </c>
      <c r="DB72">
        <f t="shared" si="76"/>
        <v>0.85589286336280679</v>
      </c>
      <c r="DC72">
        <f t="shared" si="76"/>
        <v>0.84186697579447278</v>
      </c>
      <c r="DD72">
        <f t="shared" si="76"/>
        <v>0.82724430916256497</v>
      </c>
      <c r="DE72">
        <f t="shared" si="76"/>
        <v>0.81490487038785941</v>
      </c>
      <c r="DF72">
        <f t="shared" si="76"/>
        <v>0.80007220486863295</v>
      </c>
      <c r="DG72">
        <f t="shared" si="76"/>
        <v>0.78765694315168522</v>
      </c>
      <c r="DH72">
        <f t="shared" si="76"/>
        <v>0.77608578390038241</v>
      </c>
      <c r="DI72">
        <f t="shared" si="76"/>
        <v>0.76640876892990517</v>
      </c>
      <c r="DJ72">
        <f t="shared" si="76"/>
        <v>0.75880785251767691</v>
      </c>
      <c r="DK72">
        <f t="shared" si="76"/>
        <v>0.75209239293766794</v>
      </c>
      <c r="DL72">
        <f t="shared" si="76"/>
        <v>0.74644073902063512</v>
      </c>
      <c r="DN72" t="str">
        <f t="shared" si="76"/>
        <v>Singapore</v>
      </c>
      <c r="DO72">
        <f t="shared" si="76"/>
        <v>0.94627718513821624</v>
      </c>
      <c r="DP72">
        <f t="shared" si="76"/>
        <v>0.9584479146926117</v>
      </c>
      <c r="DQ72">
        <f t="shared" si="76"/>
        <v>0.92292988315311031</v>
      </c>
      <c r="DR72">
        <f t="shared" si="76"/>
        <v>0.92757823475058065</v>
      </c>
      <c r="DS72">
        <f t="shared" si="76"/>
        <v>0.93391565004644117</v>
      </c>
      <c r="DT72">
        <f t="shared" si="76"/>
        <v>0.93830660905030505</v>
      </c>
      <c r="DU72">
        <f t="shared" si="76"/>
        <v>0.94237114352212692</v>
      </c>
      <c r="DV72">
        <f t="shared" si="76"/>
        <v>0.94373572746837986</v>
      </c>
      <c r="DW72">
        <f t="shared" si="76"/>
        <v>0.94487119922198659</v>
      </c>
      <c r="DX72">
        <f t="shared" si="76"/>
        <v>0.94570840627396291</v>
      </c>
      <c r="DY72">
        <f t="shared" si="76"/>
        <v>0.94631160257771507</v>
      </c>
      <c r="DZ72">
        <f t="shared" si="76"/>
        <v>0.94618058156291185</v>
      </c>
      <c r="EA72">
        <f t="shared" si="76"/>
        <v>0.94565362824595933</v>
      </c>
      <c r="EB72">
        <f t="shared" si="76"/>
        <v>0.94478787869151837</v>
      </c>
      <c r="EC72">
        <f t="shared" si="76"/>
        <v>0.94351902437668622</v>
      </c>
      <c r="ED72">
        <f t="shared" si="76"/>
        <v>0.94070313859468757</v>
      </c>
      <c r="EE72">
        <f t="shared" si="76"/>
        <v>0.93828125781686222</v>
      </c>
      <c r="EF72">
        <f t="shared" si="76"/>
        <v>0.93452448021078005</v>
      </c>
      <c r="EG72">
        <f t="shared" si="76"/>
        <v>0.93015354018059282</v>
      </c>
      <c r="EH72">
        <f t="shared" si="76"/>
        <v>0.92706188414110513</v>
      </c>
      <c r="EI72">
        <f t="shared" si="76"/>
        <v>0.92192791737493551</v>
      </c>
      <c r="EJ72">
        <f t="shared" si="76"/>
        <v>0.91786927816054376</v>
      </c>
      <c r="EK72">
        <f t="shared" si="76"/>
        <v>0.91429448135621405</v>
      </c>
      <c r="EL72">
        <f t="shared" si="76"/>
        <v>0.91206840744303108</v>
      </c>
      <c r="EM72">
        <f t="shared" si="76"/>
        <v>0.91073636345002884</v>
      </c>
      <c r="EN72">
        <f t="shared" si="76"/>
        <v>0.90954633665739981</v>
      </c>
      <c r="EO72">
        <f t="shared" ref="EO72" si="77">EO48</f>
        <v>0.90827181274739532</v>
      </c>
    </row>
    <row r="73" spans="1:145" hidden="1">
      <c r="A73" s="93"/>
      <c r="AD73" s="157"/>
      <c r="AE73" t="str">
        <f t="shared" ref="AE73:BF73" si="78">AE49</f>
        <v>Singapore</v>
      </c>
      <c r="AF73">
        <f t="shared" si="78"/>
        <v>0.94627718513821624</v>
      </c>
      <c r="AG73">
        <f t="shared" si="78"/>
        <v>0.9584479146926117</v>
      </c>
      <c r="AH73">
        <f t="shared" si="78"/>
        <v>0.92292988315311031</v>
      </c>
      <c r="AI73">
        <f t="shared" si="78"/>
        <v>0.92757823475058065</v>
      </c>
      <c r="AJ73">
        <f t="shared" si="78"/>
        <v>0.93051524871129465</v>
      </c>
      <c r="AK73">
        <f t="shared" si="78"/>
        <v>0.92883496076188321</v>
      </c>
      <c r="AL73">
        <f t="shared" si="78"/>
        <v>0.92476882006028904</v>
      </c>
      <c r="AM73">
        <f t="shared" si="78"/>
        <v>0.91597981910501514</v>
      </c>
      <c r="AN73">
        <f t="shared" si="78"/>
        <v>0.90536462733891376</v>
      </c>
      <c r="AO73">
        <f t="shared" si="78"/>
        <v>0.89236238327654471</v>
      </c>
      <c r="AP73">
        <f t="shared" si="78"/>
        <v>0.87757366699205674</v>
      </c>
      <c r="AQ73">
        <f t="shared" si="78"/>
        <v>0.86007107444138042</v>
      </c>
      <c r="AR73">
        <f t="shared" si="78"/>
        <v>0.84153249381058748</v>
      </c>
      <c r="AS73">
        <f t="shared" si="78"/>
        <v>0.82262542848014009</v>
      </c>
      <c r="AT73">
        <f t="shared" si="78"/>
        <v>0.80325976410408717</v>
      </c>
      <c r="AU73">
        <f t="shared" si="78"/>
        <v>0.78105393829279457</v>
      </c>
      <c r="AV73">
        <f t="shared" si="78"/>
        <v>0.76044281478773135</v>
      </c>
      <c r="AW73">
        <f t="shared" si="78"/>
        <v>0.73713950500984382</v>
      </c>
      <c r="AX73">
        <f t="shared" si="78"/>
        <v>0.71354755842319151</v>
      </c>
      <c r="AY73">
        <f t="shared" si="78"/>
        <v>0.6934601863264247</v>
      </c>
      <c r="AZ73">
        <f t="shared" si="78"/>
        <v>0.67080603105685277</v>
      </c>
      <c r="BA73">
        <f t="shared" si="78"/>
        <v>0.65206195672681466</v>
      </c>
      <c r="BB73">
        <f t="shared" si="78"/>
        <v>0.6351844426826514</v>
      </c>
      <c r="BC73">
        <f t="shared" si="78"/>
        <v>0.62074224337286377</v>
      </c>
      <c r="BD73">
        <f t="shared" si="78"/>
        <v>0.60978426410430164</v>
      </c>
      <c r="BE73">
        <f t="shared" si="78"/>
        <v>0.60072378664846504</v>
      </c>
      <c r="BF73">
        <f t="shared" si="78"/>
        <v>0.59406051437484886</v>
      </c>
      <c r="BH73" t="str">
        <f t="shared" ref="BH73:CI73" si="79">BH51</f>
        <v>Chinese Taipei</v>
      </c>
      <c r="BI73">
        <f t="shared" si="79"/>
        <v>7.0605427946384589</v>
      </c>
      <c r="BJ73">
        <f t="shared" si="79"/>
        <v>7.3168503489813199</v>
      </c>
      <c r="BK73">
        <f t="shared" si="79"/>
        <v>7.2991911399334102</v>
      </c>
      <c r="BL73">
        <f t="shared" si="79"/>
        <v>7.4377794889696256</v>
      </c>
      <c r="BM73">
        <f t="shared" si="79"/>
        <v>7.5697837086393598</v>
      </c>
      <c r="BN73">
        <f t="shared" si="79"/>
        <v>7.68500803666163</v>
      </c>
      <c r="BO73">
        <f t="shared" si="79"/>
        <v>7.7678425771868458</v>
      </c>
      <c r="BP73">
        <f t="shared" si="79"/>
        <v>7.8006727953267916</v>
      </c>
      <c r="BQ73">
        <f t="shared" si="79"/>
        <v>7.8061196017495371</v>
      </c>
      <c r="BR73">
        <f t="shared" si="79"/>
        <v>7.7937604669235538</v>
      </c>
      <c r="BS73">
        <f t="shared" si="79"/>
        <v>7.7588526918256235</v>
      </c>
      <c r="BT73">
        <f t="shared" si="79"/>
        <v>7.700155415954919</v>
      </c>
      <c r="BU73">
        <f t="shared" si="79"/>
        <v>7.6389250705725544</v>
      </c>
      <c r="BV73">
        <f t="shared" si="79"/>
        <v>7.5694946080896166</v>
      </c>
      <c r="BW73">
        <f t="shared" si="79"/>
        <v>7.4977947024681324</v>
      </c>
      <c r="BX73">
        <f t="shared" si="79"/>
        <v>7.4255623600566301</v>
      </c>
      <c r="BY73">
        <f t="shared" si="79"/>
        <v>7.3325268509089581</v>
      </c>
      <c r="BZ73">
        <f t="shared" si="79"/>
        <v>7.2449528792627618</v>
      </c>
      <c r="CA73">
        <f t="shared" si="79"/>
        <v>7.1522722994232399</v>
      </c>
      <c r="CB73">
        <f t="shared" si="79"/>
        <v>7.0537214740929741</v>
      </c>
      <c r="CC73">
        <f t="shared" si="79"/>
        <v>6.9497963297252108</v>
      </c>
      <c r="CD73">
        <f t="shared" si="79"/>
        <v>6.8420280354666048</v>
      </c>
      <c r="CE73">
        <f t="shared" si="79"/>
        <v>6.7449003745462948</v>
      </c>
      <c r="CF73">
        <f t="shared" si="79"/>
        <v>6.6538318407648438</v>
      </c>
      <c r="CG73">
        <f t="shared" si="79"/>
        <v>6.5606939184657138</v>
      </c>
      <c r="CH73">
        <f t="shared" si="79"/>
        <v>6.4733688937528262</v>
      </c>
      <c r="CI73">
        <f t="shared" si="79"/>
        <v>6.3757510290112371</v>
      </c>
      <c r="CK73" t="str">
        <f t="shared" ref="CK73:EN73" si="80">CK51</f>
        <v>Chinese Taipei</v>
      </c>
      <c r="CL73">
        <f t="shared" si="80"/>
        <v>7.0605427946384589</v>
      </c>
      <c r="CM73">
        <f t="shared" si="80"/>
        <v>7.3168503489813199</v>
      </c>
      <c r="CN73">
        <f t="shared" si="80"/>
        <v>7.2991911399334102</v>
      </c>
      <c r="CO73">
        <f t="shared" si="80"/>
        <v>7.4377794889696256</v>
      </c>
      <c r="CP73">
        <f t="shared" si="80"/>
        <v>7.5771302213900107</v>
      </c>
      <c r="CQ73">
        <f t="shared" si="80"/>
        <v>7.7074584963813759</v>
      </c>
      <c r="CR73">
        <f t="shared" si="80"/>
        <v>7.8128277647066575</v>
      </c>
      <c r="CS73">
        <f t="shared" si="80"/>
        <v>7.8753463016433836</v>
      </c>
      <c r="CT73">
        <f t="shared" si="80"/>
        <v>7.9179981839065219</v>
      </c>
      <c r="CU73">
        <f t="shared" si="80"/>
        <v>7.9490543446176627</v>
      </c>
      <c r="CV73">
        <f t="shared" si="80"/>
        <v>7.9646841677302929</v>
      </c>
      <c r="CW73">
        <f t="shared" si="80"/>
        <v>7.9640983010320996</v>
      </c>
      <c r="CX73">
        <f t="shared" si="80"/>
        <v>7.9612023483692811</v>
      </c>
      <c r="CY73">
        <f t="shared" si="80"/>
        <v>7.9507501888976577</v>
      </c>
      <c r="CZ73">
        <f t="shared" si="80"/>
        <v>7.9379061672687286</v>
      </c>
      <c r="DA73">
        <f t="shared" si="80"/>
        <v>7.9239939443832625</v>
      </c>
      <c r="DB73">
        <f t="shared" si="80"/>
        <v>7.8933571318381546</v>
      </c>
      <c r="DC73">
        <f t="shared" si="80"/>
        <v>7.8671038856341813</v>
      </c>
      <c r="DD73">
        <f t="shared" si="80"/>
        <v>7.8365792182382865</v>
      </c>
      <c r="DE73">
        <f t="shared" si="80"/>
        <v>7.8009925728468321</v>
      </c>
      <c r="DF73">
        <f t="shared" si="80"/>
        <v>7.7609667138624383</v>
      </c>
      <c r="DG73">
        <f t="shared" si="80"/>
        <v>7.717287289422357</v>
      </c>
      <c r="DH73">
        <f t="shared" si="80"/>
        <v>7.6814190603956174</v>
      </c>
      <c r="DI73">
        <f t="shared" si="80"/>
        <v>7.6507700856914305</v>
      </c>
      <c r="DJ73">
        <f t="shared" si="80"/>
        <v>7.6173813369323673</v>
      </c>
      <c r="DK73">
        <f t="shared" si="80"/>
        <v>7.586810473887212</v>
      </c>
      <c r="DL73">
        <f t="shared" si="80"/>
        <v>7.5425206869873946</v>
      </c>
      <c r="DN73" t="str">
        <f t="shared" si="80"/>
        <v>Chinese Taipei</v>
      </c>
      <c r="DO73">
        <f t="shared" si="80"/>
        <v>7.0605427946384589</v>
      </c>
      <c r="DP73">
        <f t="shared" si="80"/>
        <v>7.3168503489813199</v>
      </c>
      <c r="DQ73">
        <f t="shared" si="80"/>
        <v>7.2991911399334102</v>
      </c>
      <c r="DR73">
        <f t="shared" si="80"/>
        <v>7.4377794889696256</v>
      </c>
      <c r="DS73">
        <f t="shared" si="80"/>
        <v>7.5903518481583889</v>
      </c>
      <c r="DT73">
        <f t="shared" si="80"/>
        <v>7.747362307712697</v>
      </c>
      <c r="DU73">
        <f t="shared" si="80"/>
        <v>7.8920635573834472</v>
      </c>
      <c r="DV73">
        <f t="shared" si="80"/>
        <v>8.005801107300357</v>
      </c>
      <c r="DW73">
        <f t="shared" si="80"/>
        <v>8.1119863713061431</v>
      </c>
      <c r="DX73">
        <f t="shared" si="80"/>
        <v>8.2164188111530834</v>
      </c>
      <c r="DY73">
        <f t="shared" si="80"/>
        <v>8.3167000189841556</v>
      </c>
      <c r="DZ73">
        <f t="shared" si="80"/>
        <v>8.4126350310983895</v>
      </c>
      <c r="EA73">
        <f t="shared" si="80"/>
        <v>8.5054362001046311</v>
      </c>
      <c r="EB73">
        <f t="shared" si="80"/>
        <v>8.5907951620581127</v>
      </c>
      <c r="EC73">
        <f t="shared" si="80"/>
        <v>8.6722912227351134</v>
      </c>
      <c r="ED73">
        <f t="shared" si="80"/>
        <v>8.750627917969549</v>
      </c>
      <c r="EE73">
        <f t="shared" si="80"/>
        <v>8.8174911727036385</v>
      </c>
      <c r="EF73">
        <f t="shared" si="80"/>
        <v>8.8854467052646591</v>
      </c>
      <c r="EG73">
        <f t="shared" si="80"/>
        <v>8.9491105707889353</v>
      </c>
      <c r="EH73">
        <f t="shared" si="80"/>
        <v>9.0072320932635606</v>
      </c>
      <c r="EI73">
        <f t="shared" si="80"/>
        <v>9.0606060191436146</v>
      </c>
      <c r="EJ73">
        <f t="shared" si="80"/>
        <v>9.108847270632781</v>
      </c>
      <c r="EK73">
        <f t="shared" si="80"/>
        <v>9.1586635801627558</v>
      </c>
      <c r="EL73">
        <f t="shared" si="80"/>
        <v>9.2099621208260523</v>
      </c>
      <c r="EM73">
        <f t="shared" si="80"/>
        <v>9.2551272140510559</v>
      </c>
      <c r="EN73">
        <f t="shared" si="80"/>
        <v>9.29682451851059</v>
      </c>
      <c r="EO73">
        <f t="shared" ref="EO73" si="81">EO51</f>
        <v>9.3176464838533484</v>
      </c>
    </row>
    <row r="74" spans="1:145" hidden="1">
      <c r="A74" s="93"/>
      <c r="AD74" s="157"/>
      <c r="AE74" t="str">
        <f t="shared" ref="AE74:BF74" si="82">AE52</f>
        <v>Chinese Taipei</v>
      </c>
      <c r="AF74">
        <f t="shared" si="82"/>
        <v>7.0605427946384589</v>
      </c>
      <c r="AG74">
        <f t="shared" si="82"/>
        <v>7.3168503489813199</v>
      </c>
      <c r="AH74">
        <f t="shared" si="82"/>
        <v>7.2991911399334102</v>
      </c>
      <c r="AI74">
        <f t="shared" si="82"/>
        <v>7.4377794889696256</v>
      </c>
      <c r="AJ74">
        <f t="shared" si="82"/>
        <v>7.555855541942643</v>
      </c>
      <c r="AK74">
        <f t="shared" si="82"/>
        <v>7.6490676296263125</v>
      </c>
      <c r="AL74">
        <f t="shared" si="82"/>
        <v>7.7069784691308261</v>
      </c>
      <c r="AM74">
        <f t="shared" si="82"/>
        <v>7.7159941562955172</v>
      </c>
      <c r="AN74">
        <f t="shared" si="82"/>
        <v>7.7011009888447823</v>
      </c>
      <c r="AO74">
        <f t="shared" si="82"/>
        <v>7.6747223940159008</v>
      </c>
      <c r="AP74">
        <f t="shared" si="82"/>
        <v>7.6333166572241318</v>
      </c>
      <c r="AQ74">
        <f t="shared" si="82"/>
        <v>7.5771266870482998</v>
      </c>
      <c r="AR74">
        <f t="shared" si="82"/>
        <v>7.5215394960654773</v>
      </c>
      <c r="AS74">
        <f t="shared" si="82"/>
        <v>7.4608862556099078</v>
      </c>
      <c r="AT74">
        <f t="shared" si="82"/>
        <v>7.4009776868677539</v>
      </c>
      <c r="AU74">
        <f t="shared" si="82"/>
        <v>7.3434228851553085</v>
      </c>
      <c r="AV74">
        <f t="shared" si="82"/>
        <v>7.2691028456504689</v>
      </c>
      <c r="AW74">
        <f t="shared" si="82"/>
        <v>7.2034044107356232</v>
      </c>
      <c r="AX74">
        <f t="shared" si="82"/>
        <v>7.1362627242788914</v>
      </c>
      <c r="AY74">
        <f t="shared" si="82"/>
        <v>7.0673977841109403</v>
      </c>
      <c r="AZ74">
        <f t="shared" si="82"/>
        <v>6.9975805854540685</v>
      </c>
      <c r="BA74">
        <f t="shared" si="82"/>
        <v>6.9281957522181736</v>
      </c>
      <c r="BB74">
        <f t="shared" si="82"/>
        <v>6.8724936136433152</v>
      </c>
      <c r="BC74">
        <f t="shared" si="82"/>
        <v>6.8274548057370303</v>
      </c>
      <c r="BD74">
        <f t="shared" si="82"/>
        <v>6.7856157195788454</v>
      </c>
      <c r="BE74">
        <f t="shared" si="82"/>
        <v>6.7531510606991381</v>
      </c>
      <c r="BF74">
        <f t="shared" si="82"/>
        <v>6.7139330727382012</v>
      </c>
      <c r="BH74" t="str">
        <f t="shared" ref="BH74:CI74" si="83">BH53</f>
        <v>Thailand</v>
      </c>
      <c r="BI74">
        <f t="shared" si="83"/>
        <v>7.2040489539586021</v>
      </c>
      <c r="BJ74">
        <f t="shared" si="83"/>
        <v>7.5607509145533207</v>
      </c>
      <c r="BK74">
        <f t="shared" si="83"/>
        <v>7.5338576794770766</v>
      </c>
      <c r="BL74">
        <f t="shared" si="83"/>
        <v>7.9985816863873715</v>
      </c>
      <c r="BM74">
        <f t="shared" si="83"/>
        <v>8.4563267887304718</v>
      </c>
      <c r="BN74">
        <f t="shared" si="83"/>
        <v>8.9161227191439494</v>
      </c>
      <c r="BO74">
        <f t="shared" si="83"/>
        <v>9.347997374626507</v>
      </c>
      <c r="BP74">
        <f t="shared" si="83"/>
        <v>9.7215156826641032</v>
      </c>
      <c r="BQ74">
        <f t="shared" si="83"/>
        <v>10.046457736694535</v>
      </c>
      <c r="BR74">
        <f t="shared" si="83"/>
        <v>10.317439214643748</v>
      </c>
      <c r="BS74">
        <f t="shared" si="83"/>
        <v>10.553383600258027</v>
      </c>
      <c r="BT74">
        <f t="shared" si="83"/>
        <v>10.73250709413859</v>
      </c>
      <c r="BU74">
        <f t="shared" si="83"/>
        <v>10.943311265362379</v>
      </c>
      <c r="BV74">
        <f t="shared" si="83"/>
        <v>11.168149186415908</v>
      </c>
      <c r="BW74">
        <f t="shared" si="83"/>
        <v>11.388729874800065</v>
      </c>
      <c r="BX74">
        <f t="shared" si="83"/>
        <v>11.605809032432841</v>
      </c>
      <c r="BY74">
        <f t="shared" si="83"/>
        <v>11.824379344611952</v>
      </c>
      <c r="BZ74">
        <f t="shared" si="83"/>
        <v>12.038716260686137</v>
      </c>
      <c r="CA74">
        <f t="shared" si="83"/>
        <v>12.23522507634917</v>
      </c>
      <c r="CB74">
        <f t="shared" si="83"/>
        <v>12.422122634224491</v>
      </c>
      <c r="CC74">
        <f t="shared" si="83"/>
        <v>12.585900389704031</v>
      </c>
      <c r="CD74">
        <f t="shared" si="83"/>
        <v>12.735413521131925</v>
      </c>
      <c r="CE74">
        <f t="shared" si="83"/>
        <v>12.89872049246334</v>
      </c>
      <c r="CF74">
        <f t="shared" si="83"/>
        <v>13.028792424017912</v>
      </c>
      <c r="CG74">
        <f t="shared" si="83"/>
        <v>13.1551825849849</v>
      </c>
      <c r="CH74">
        <f t="shared" si="83"/>
        <v>13.28435379179785</v>
      </c>
      <c r="CI74">
        <f t="shared" si="83"/>
        <v>13.395855293544564</v>
      </c>
      <c r="CK74" t="str">
        <f t="shared" ref="CK74:EN74" si="84">CK53</f>
        <v>Thailand</v>
      </c>
      <c r="CL74">
        <f t="shared" si="84"/>
        <v>7.2040489539586021</v>
      </c>
      <c r="CM74">
        <f t="shared" si="84"/>
        <v>7.5607509145533207</v>
      </c>
      <c r="CN74">
        <f t="shared" si="84"/>
        <v>7.5338576794770766</v>
      </c>
      <c r="CO74">
        <f t="shared" si="84"/>
        <v>7.9985816863873715</v>
      </c>
      <c r="CP74">
        <f t="shared" si="84"/>
        <v>8.475370761168783</v>
      </c>
      <c r="CQ74">
        <f t="shared" si="84"/>
        <v>8.9758668985274159</v>
      </c>
      <c r="CR74">
        <f t="shared" si="84"/>
        <v>9.4733615164807308</v>
      </c>
      <c r="CS74">
        <f t="shared" si="84"/>
        <v>9.9348163343472873</v>
      </c>
      <c r="CT74">
        <f t="shared" si="84"/>
        <v>10.372233847299372</v>
      </c>
      <c r="CU74">
        <f t="shared" si="84"/>
        <v>10.779816794922287</v>
      </c>
      <c r="CV74">
        <f t="shared" si="84"/>
        <v>11.171662043907091</v>
      </c>
      <c r="CW74">
        <f t="shared" si="84"/>
        <v>11.531156344192411</v>
      </c>
      <c r="CX74">
        <f t="shared" si="84"/>
        <v>11.922388437124415</v>
      </c>
      <c r="CY74">
        <f t="shared" si="84"/>
        <v>12.330510741742863</v>
      </c>
      <c r="CZ74">
        <f t="shared" si="84"/>
        <v>12.739818322309693</v>
      </c>
      <c r="DA74">
        <f t="shared" si="84"/>
        <v>13.150044892258144</v>
      </c>
      <c r="DB74">
        <f t="shared" si="84"/>
        <v>13.563713852593038</v>
      </c>
      <c r="DC74">
        <f t="shared" si="84"/>
        <v>13.9780908036873</v>
      </c>
      <c r="DD74">
        <f t="shared" si="84"/>
        <v>14.380585988577298</v>
      </c>
      <c r="DE74">
        <f t="shared" si="84"/>
        <v>14.775894557683685</v>
      </c>
      <c r="DF74">
        <f t="shared" si="84"/>
        <v>15.150030221265197</v>
      </c>
      <c r="DG74">
        <f t="shared" si="84"/>
        <v>15.509411387101739</v>
      </c>
      <c r="DH74">
        <f t="shared" si="84"/>
        <v>15.872788284265756</v>
      </c>
      <c r="DI74">
        <f t="shared" si="84"/>
        <v>16.218583422179712</v>
      </c>
      <c r="DJ74">
        <f t="shared" si="84"/>
        <v>16.557231919794511</v>
      </c>
      <c r="DK74">
        <f t="shared" si="84"/>
        <v>16.890170939714984</v>
      </c>
      <c r="DL74">
        <f t="shared" si="84"/>
        <v>17.199980813718327</v>
      </c>
      <c r="DN74" t="str">
        <f t="shared" si="84"/>
        <v>Thailand</v>
      </c>
      <c r="DO74">
        <f t="shared" si="84"/>
        <v>7.2040489539586021</v>
      </c>
      <c r="DP74">
        <f t="shared" si="84"/>
        <v>7.5607509145533207</v>
      </c>
      <c r="DQ74">
        <f t="shared" si="84"/>
        <v>7.5338576794770766</v>
      </c>
      <c r="DR74">
        <f t="shared" si="84"/>
        <v>7.9985816863873715</v>
      </c>
      <c r="DS74">
        <f t="shared" si="84"/>
        <v>8.5027613232452808</v>
      </c>
      <c r="DT74">
        <f t="shared" si="84"/>
        <v>9.0605458945847221</v>
      </c>
      <c r="DU74">
        <f t="shared" si="84"/>
        <v>9.6490243611206807</v>
      </c>
      <c r="DV74">
        <f t="shared" si="84"/>
        <v>10.230672105195106</v>
      </c>
      <c r="DW74">
        <f t="shared" si="84"/>
        <v>10.819869988161736</v>
      </c>
      <c r="DX74">
        <f t="shared" si="84"/>
        <v>11.409476065217518</v>
      </c>
      <c r="DY74">
        <f t="shared" si="84"/>
        <v>12.006491979027581</v>
      </c>
      <c r="DZ74">
        <f t="shared" si="84"/>
        <v>12.600768780659562</v>
      </c>
      <c r="EA74">
        <f t="shared" si="84"/>
        <v>13.222895969102964</v>
      </c>
      <c r="EB74">
        <f t="shared" si="84"/>
        <v>13.86194664897863</v>
      </c>
      <c r="EC74">
        <f t="shared" si="84"/>
        <v>14.50509055607343</v>
      </c>
      <c r="ED74">
        <f t="shared" si="84"/>
        <v>15.150700238863388</v>
      </c>
      <c r="EE74">
        <f t="shared" si="84"/>
        <v>15.797828444296519</v>
      </c>
      <c r="EF74">
        <f t="shared" si="84"/>
        <v>16.447217847166321</v>
      </c>
      <c r="EG74">
        <f t="shared" si="84"/>
        <v>17.087372827618349</v>
      </c>
      <c r="EH74">
        <f t="shared" si="84"/>
        <v>17.718132417080781</v>
      </c>
      <c r="EI74">
        <f t="shared" si="84"/>
        <v>18.324604523534742</v>
      </c>
      <c r="EJ74">
        <f t="shared" si="84"/>
        <v>18.910287564206556</v>
      </c>
      <c r="EK74">
        <f t="shared" si="84"/>
        <v>19.483100150400489</v>
      </c>
      <c r="EL74">
        <f t="shared" si="84"/>
        <v>20.050063928100535</v>
      </c>
      <c r="EM74">
        <f t="shared" si="84"/>
        <v>20.598811777125118</v>
      </c>
      <c r="EN74">
        <f t="shared" si="84"/>
        <v>21.126249902470896</v>
      </c>
      <c r="EO74">
        <f t="shared" ref="EO74" si="85">EO53</f>
        <v>21.616082777591835</v>
      </c>
    </row>
    <row r="75" spans="1:145" hidden="1">
      <c r="A75" s="93"/>
      <c r="AD75" s="157"/>
      <c r="AE75" t="str">
        <f t="shared" ref="AE75:BF75" si="86">AE54</f>
        <v>Thailand</v>
      </c>
      <c r="AF75">
        <f t="shared" si="86"/>
        <v>7.2040489539586021</v>
      </c>
      <c r="AG75">
        <f t="shared" si="86"/>
        <v>7.5607509145533207</v>
      </c>
      <c r="AH75">
        <f t="shared" si="86"/>
        <v>7.5338576794770766</v>
      </c>
      <c r="AI75">
        <f t="shared" si="86"/>
        <v>7.9985816863873715</v>
      </c>
      <c r="AJ75">
        <f t="shared" si="86"/>
        <v>8.4196376486691396</v>
      </c>
      <c r="AK75">
        <f t="shared" si="86"/>
        <v>8.819702074065475</v>
      </c>
      <c r="AL75">
        <f t="shared" si="86"/>
        <v>9.1777002226563447</v>
      </c>
      <c r="AM75">
        <f t="shared" si="86"/>
        <v>9.4764223730170301</v>
      </c>
      <c r="AN75">
        <f t="shared" si="86"/>
        <v>9.7303600063346689</v>
      </c>
      <c r="AO75">
        <f t="shared" si="86"/>
        <v>9.9399245078903586</v>
      </c>
      <c r="AP75">
        <f t="shared" si="86"/>
        <v>10.129752845479635</v>
      </c>
      <c r="AQ75">
        <f t="shared" si="86"/>
        <v>10.278711302185011</v>
      </c>
      <c r="AR75">
        <f t="shared" si="86"/>
        <v>10.465013332345633</v>
      </c>
      <c r="AS75">
        <f t="shared" si="86"/>
        <v>10.670797605010282</v>
      </c>
      <c r="AT75">
        <f t="shared" si="86"/>
        <v>10.878047083636602</v>
      </c>
      <c r="AU75">
        <f t="shared" si="86"/>
        <v>11.087898852636588</v>
      </c>
      <c r="AV75">
        <f t="shared" si="86"/>
        <v>11.306204011378718</v>
      </c>
      <c r="AW75">
        <f t="shared" si="86"/>
        <v>11.527365758077444</v>
      </c>
      <c r="AX75">
        <f t="shared" si="86"/>
        <v>11.738181802482448</v>
      </c>
      <c r="AY75">
        <f t="shared" si="86"/>
        <v>11.94806998428305</v>
      </c>
      <c r="AZ75">
        <f t="shared" si="86"/>
        <v>12.143993898904128</v>
      </c>
      <c r="BA75">
        <f t="shared" si="86"/>
        <v>12.334835003705331</v>
      </c>
      <c r="BB75">
        <f t="shared" si="86"/>
        <v>12.548163678316371</v>
      </c>
      <c r="BC75">
        <f t="shared" si="86"/>
        <v>12.740214943945308</v>
      </c>
      <c r="BD75">
        <f t="shared" si="86"/>
        <v>12.940748440542826</v>
      </c>
      <c r="BE75">
        <f t="shared" si="86"/>
        <v>13.154292167491441</v>
      </c>
      <c r="BF75">
        <f t="shared" si="86"/>
        <v>13.364015545550254</v>
      </c>
      <c r="BH75" t="str">
        <f t="shared" ref="BH75:CI75" si="87">BH35</f>
        <v>United States</v>
      </c>
      <c r="BI75">
        <f t="shared" si="87"/>
        <v>373.50873250462928</v>
      </c>
      <c r="BJ75">
        <f t="shared" si="87"/>
        <v>371.97389940449386</v>
      </c>
      <c r="BK75">
        <f t="shared" si="87"/>
        <v>365.70349208124316</v>
      </c>
      <c r="BL75">
        <f t="shared" si="87"/>
        <v>362.23924170041846</v>
      </c>
      <c r="BM75">
        <f t="shared" si="87"/>
        <v>361.06590550635525</v>
      </c>
      <c r="BN75">
        <f t="shared" si="87"/>
        <v>359.34172951427672</v>
      </c>
      <c r="BO75">
        <f t="shared" si="87"/>
        <v>356.304224559217</v>
      </c>
      <c r="BP75">
        <f t="shared" si="87"/>
        <v>351.95775306869569</v>
      </c>
      <c r="BQ75">
        <f t="shared" si="87"/>
        <v>346.4218145631952</v>
      </c>
      <c r="BR75">
        <f t="shared" si="87"/>
        <v>339.28341714886511</v>
      </c>
      <c r="BS75">
        <f t="shared" si="87"/>
        <v>331.34760294811537</v>
      </c>
      <c r="BT75">
        <f t="shared" si="87"/>
        <v>322.13927094504174</v>
      </c>
      <c r="BU75">
        <f t="shared" si="87"/>
        <v>312.6305818036472</v>
      </c>
      <c r="BV75">
        <f t="shared" si="87"/>
        <v>302.99494924011361</v>
      </c>
      <c r="BW75">
        <f t="shared" si="87"/>
        <v>293.25183667692693</v>
      </c>
      <c r="BX75">
        <f t="shared" si="87"/>
        <v>283.54602048629903</v>
      </c>
      <c r="BY75">
        <f t="shared" si="87"/>
        <v>273.91331981703394</v>
      </c>
      <c r="BZ75">
        <f t="shared" si="87"/>
        <v>264.56421290610285</v>
      </c>
      <c r="CA75">
        <f t="shared" si="87"/>
        <v>255.7797994813678</v>
      </c>
      <c r="CB75">
        <f t="shared" si="87"/>
        <v>247.46402150242764</v>
      </c>
      <c r="CC75">
        <f t="shared" si="87"/>
        <v>239.65108254479389</v>
      </c>
      <c r="CD75">
        <f t="shared" si="87"/>
        <v>232.32235782218189</v>
      </c>
      <c r="CE75">
        <f t="shared" si="87"/>
        <v>225.43499153003449</v>
      </c>
      <c r="CF75">
        <f t="shared" si="87"/>
        <v>219.44542953059752</v>
      </c>
      <c r="CG75">
        <f t="shared" si="87"/>
        <v>214.35312250983611</v>
      </c>
      <c r="CH75">
        <f t="shared" si="87"/>
        <v>209.690700918868</v>
      </c>
      <c r="CI75">
        <f t="shared" si="87"/>
        <v>205.06220790740517</v>
      </c>
      <c r="CK75" t="str">
        <f t="shared" ref="CK75:EN75" si="88">CK35</f>
        <v>United States</v>
      </c>
      <c r="CL75">
        <f t="shared" si="88"/>
        <v>373.50873250462928</v>
      </c>
      <c r="CM75">
        <f t="shared" si="88"/>
        <v>371.97389940449386</v>
      </c>
      <c r="CN75">
        <f t="shared" si="88"/>
        <v>365.70349208124316</v>
      </c>
      <c r="CO75">
        <f t="shared" si="88"/>
        <v>362.23924170041846</v>
      </c>
      <c r="CP75">
        <f t="shared" si="88"/>
        <v>361.38335837611629</v>
      </c>
      <c r="CQ75">
        <f t="shared" si="88"/>
        <v>360.31773050058843</v>
      </c>
      <c r="CR75">
        <f t="shared" si="88"/>
        <v>358.30234322000382</v>
      </c>
      <c r="CS75">
        <f t="shared" si="88"/>
        <v>355.33844743020268</v>
      </c>
      <c r="CT75">
        <f t="shared" si="88"/>
        <v>351.57185368942447</v>
      </c>
      <c r="CU75">
        <f t="shared" si="88"/>
        <v>346.70394765213467</v>
      </c>
      <c r="CV75">
        <f t="shared" si="88"/>
        <v>341.4596226017772</v>
      </c>
      <c r="CW75">
        <f t="shared" si="88"/>
        <v>335.4674272975912</v>
      </c>
      <c r="CX75">
        <f t="shared" si="88"/>
        <v>329.24658639663585</v>
      </c>
      <c r="CY75">
        <f t="shared" si="88"/>
        <v>322.93925326667159</v>
      </c>
      <c r="CZ75">
        <f t="shared" si="88"/>
        <v>316.60566558572174</v>
      </c>
      <c r="DA75">
        <f t="shared" si="88"/>
        <v>310.35978764903643</v>
      </c>
      <c r="DB75">
        <f t="shared" si="88"/>
        <v>304.21839802258523</v>
      </c>
      <c r="DC75">
        <f t="shared" si="88"/>
        <v>298.33725133373918</v>
      </c>
      <c r="DD75">
        <f t="shared" si="88"/>
        <v>292.93809423469935</v>
      </c>
      <c r="DE75">
        <f t="shared" si="88"/>
        <v>287.92929718528143</v>
      </c>
      <c r="DF75">
        <f t="shared" si="88"/>
        <v>283.35615967895103</v>
      </c>
      <c r="DG75">
        <f t="shared" si="88"/>
        <v>279.20637131494414</v>
      </c>
      <c r="DH75">
        <f t="shared" si="88"/>
        <v>275.41415440588725</v>
      </c>
      <c r="DI75">
        <f t="shared" si="88"/>
        <v>272.33048443742689</v>
      </c>
      <c r="DJ75">
        <f t="shared" si="88"/>
        <v>269.91942865325126</v>
      </c>
      <c r="DK75">
        <f t="shared" si="88"/>
        <v>267.79346894273408</v>
      </c>
      <c r="DL75">
        <f t="shared" si="88"/>
        <v>265.59382412336356</v>
      </c>
      <c r="DN75" t="str">
        <f t="shared" si="88"/>
        <v>United States</v>
      </c>
      <c r="DO75">
        <f t="shared" si="88"/>
        <v>373.50873250462928</v>
      </c>
      <c r="DP75">
        <f t="shared" si="88"/>
        <v>371.97389940449386</v>
      </c>
      <c r="DQ75">
        <f t="shared" si="88"/>
        <v>365.70349208124316</v>
      </c>
      <c r="DR75">
        <f t="shared" si="88"/>
        <v>362.23924170041846</v>
      </c>
      <c r="DS75">
        <f t="shared" si="88"/>
        <v>361.86389561782374</v>
      </c>
      <c r="DT75">
        <f t="shared" si="88"/>
        <v>361.73501311118474</v>
      </c>
      <c r="DU75">
        <f t="shared" si="88"/>
        <v>361.09617384204682</v>
      </c>
      <c r="DV75">
        <f t="shared" si="88"/>
        <v>359.89797710698883</v>
      </c>
      <c r="DW75">
        <f t="shared" si="88"/>
        <v>358.27676016102816</v>
      </c>
      <c r="DX75">
        <f t="shared" si="88"/>
        <v>356.02532332413421</v>
      </c>
      <c r="DY75">
        <f t="shared" si="88"/>
        <v>353.72757500295774</v>
      </c>
      <c r="DZ75">
        <f t="shared" si="88"/>
        <v>351.08605732474712</v>
      </c>
      <c r="EA75">
        <f t="shared" si="88"/>
        <v>348.2605535804077</v>
      </c>
      <c r="EB75">
        <f t="shared" si="88"/>
        <v>345.36353347548749</v>
      </c>
      <c r="EC75">
        <f t="shared" si="88"/>
        <v>342.49461709870593</v>
      </c>
      <c r="ED75">
        <f t="shared" si="88"/>
        <v>339.73246740590605</v>
      </c>
      <c r="EE75">
        <f t="shared" si="88"/>
        <v>337.06932947157799</v>
      </c>
      <c r="EF75">
        <f t="shared" si="88"/>
        <v>334.59970034942842</v>
      </c>
      <c r="EG75">
        <f t="shared" si="88"/>
        <v>332.48685120925933</v>
      </c>
      <c r="EH75">
        <f t="shared" si="88"/>
        <v>330.63324378913154</v>
      </c>
      <c r="EI75">
        <f t="shared" si="88"/>
        <v>329.09463215631183</v>
      </c>
      <c r="EJ75">
        <f t="shared" si="88"/>
        <v>327.86419881839993</v>
      </c>
      <c r="EK75">
        <f t="shared" si="88"/>
        <v>326.85121953672416</v>
      </c>
      <c r="EL75">
        <f t="shared" si="88"/>
        <v>326.28307070361569</v>
      </c>
      <c r="EM75">
        <f t="shared" si="88"/>
        <v>326.08701727039215</v>
      </c>
      <c r="EN75">
        <f t="shared" si="88"/>
        <v>325.98081601310668</v>
      </c>
      <c r="EO75">
        <f t="shared" ref="EO75" si="89">EO35</f>
        <v>325.64624063319638</v>
      </c>
    </row>
    <row r="76" spans="1:145" hidden="1">
      <c r="A76" s="93"/>
      <c r="AD76" s="157"/>
      <c r="AE76" t="str">
        <f t="shared" ref="AE76:BF76" si="90">AE36</f>
        <v>United States</v>
      </c>
      <c r="AF76">
        <f t="shared" si="90"/>
        <v>373.50873250462928</v>
      </c>
      <c r="AG76">
        <f t="shared" si="90"/>
        <v>371.97389940449386</v>
      </c>
      <c r="AH76">
        <f t="shared" si="90"/>
        <v>365.70349208124316</v>
      </c>
      <c r="AI76">
        <f t="shared" si="90"/>
        <v>362.23924170041846</v>
      </c>
      <c r="AJ76">
        <f t="shared" si="90"/>
        <v>360.20392897953144</v>
      </c>
      <c r="AK76">
        <f t="shared" si="90"/>
        <v>357.16353425670547</v>
      </c>
      <c r="AL76">
        <f t="shared" si="90"/>
        <v>352.60893051659599</v>
      </c>
      <c r="AM76">
        <f t="shared" si="90"/>
        <v>346.76848691582109</v>
      </c>
      <c r="AN76">
        <f t="shared" si="90"/>
        <v>339.87967770058049</v>
      </c>
      <c r="AO76">
        <f t="shared" si="90"/>
        <v>331.57819925189</v>
      </c>
      <c r="AP76">
        <f t="shared" si="90"/>
        <v>322.76468759882584</v>
      </c>
      <c r="AQ76">
        <f t="shared" si="90"/>
        <v>313.03611301107765</v>
      </c>
      <c r="AR76">
        <f t="shared" si="90"/>
        <v>303.11328614359979</v>
      </c>
      <c r="AS76">
        <f t="shared" si="90"/>
        <v>293.20086644688553</v>
      </c>
      <c r="AT76">
        <f t="shared" si="90"/>
        <v>283.29187374847783</v>
      </c>
      <c r="AU76">
        <f t="shared" si="90"/>
        <v>273.57326710716785</v>
      </c>
      <c r="AV76">
        <f t="shared" si="90"/>
        <v>264.09666027787307</v>
      </c>
      <c r="AW76">
        <f t="shared" si="90"/>
        <v>255.08842645139518</v>
      </c>
      <c r="AX76">
        <f t="shared" si="90"/>
        <v>246.82483378959969</v>
      </c>
      <c r="AY76">
        <f t="shared" si="90"/>
        <v>239.22906542636582</v>
      </c>
      <c r="AZ76">
        <f t="shared" si="90"/>
        <v>232.34237826021916</v>
      </c>
      <c r="BA76">
        <f t="shared" si="90"/>
        <v>226.14969782363102</v>
      </c>
      <c r="BB76">
        <f t="shared" si="90"/>
        <v>220.61767567463252</v>
      </c>
      <c r="BC76">
        <f t="shared" si="90"/>
        <v>216.22864764203518</v>
      </c>
      <c r="BD76">
        <f t="shared" si="90"/>
        <v>212.98634140126148</v>
      </c>
      <c r="BE76">
        <f t="shared" si="90"/>
        <v>210.40567528001452</v>
      </c>
      <c r="BF76">
        <f t="shared" si="90"/>
        <v>208.11490526987902</v>
      </c>
      <c r="BH76" t="str">
        <f t="shared" ref="BH76:CI76" si="91">BH50</f>
        <v>Vietnam</v>
      </c>
      <c r="BI76">
        <f t="shared" si="91"/>
        <v>3.6528898936219449</v>
      </c>
      <c r="BJ76">
        <f t="shared" si="91"/>
        <v>3.75942539076854</v>
      </c>
      <c r="BK76">
        <f t="shared" si="91"/>
        <v>4.0412725069957327</v>
      </c>
      <c r="BL76">
        <f t="shared" si="91"/>
        <v>3.9507486121344906</v>
      </c>
      <c r="BM76">
        <f t="shared" si="91"/>
        <v>4.0586913435143748</v>
      </c>
      <c r="BN76">
        <f t="shared" si="91"/>
        <v>4.1733216181813164</v>
      </c>
      <c r="BO76">
        <f t="shared" si="91"/>
        <v>4.2864340560367529</v>
      </c>
      <c r="BP76">
        <f t="shared" si="91"/>
        <v>4.4034126855012543</v>
      </c>
      <c r="BQ76">
        <f t="shared" si="91"/>
        <v>4.5214200588713682</v>
      </c>
      <c r="BR76">
        <f t="shared" si="91"/>
        <v>4.640853963235255</v>
      </c>
      <c r="BS76">
        <f t="shared" si="91"/>
        <v>4.7619636846514455</v>
      </c>
      <c r="BT76">
        <f t="shared" si="91"/>
        <v>4.8843142951493608</v>
      </c>
      <c r="BU76">
        <f t="shared" si="91"/>
        <v>5.0224125394219623</v>
      </c>
      <c r="BV76">
        <f t="shared" si="91"/>
        <v>5.1769844466979409</v>
      </c>
      <c r="BW76">
        <f t="shared" si="91"/>
        <v>5.3483594017801437</v>
      </c>
      <c r="BX76">
        <f t="shared" si="91"/>
        <v>5.5389381100424115</v>
      </c>
      <c r="BY76">
        <f t="shared" si="91"/>
        <v>5.7508694322668239</v>
      </c>
      <c r="BZ76">
        <f t="shared" si="91"/>
        <v>5.9797392080753067</v>
      </c>
      <c r="CA76">
        <f t="shared" si="91"/>
        <v>6.2280739822112388</v>
      </c>
      <c r="CB76">
        <f t="shared" si="91"/>
        <v>6.4953951026154098</v>
      </c>
      <c r="CC76">
        <f t="shared" si="91"/>
        <v>6.7828704536846605</v>
      </c>
      <c r="CD76">
        <f t="shared" si="91"/>
        <v>7.0917062622359825</v>
      </c>
      <c r="CE76">
        <f t="shared" si="91"/>
        <v>7.3884737412325672</v>
      </c>
      <c r="CF76">
        <f t="shared" si="91"/>
        <v>7.7187561929229727</v>
      </c>
      <c r="CG76">
        <f t="shared" si="91"/>
        <v>8.0680386260229753</v>
      </c>
      <c r="CH76">
        <f t="shared" si="91"/>
        <v>8.4399639082611202</v>
      </c>
      <c r="CI76">
        <f t="shared" si="91"/>
        <v>8.8091434931991532</v>
      </c>
      <c r="CK76" t="str">
        <f t="shared" ref="CK76:EN76" si="92">CK50</f>
        <v>Vietnam</v>
      </c>
      <c r="CL76">
        <f t="shared" si="92"/>
        <v>3.6528898936219449</v>
      </c>
      <c r="CM76">
        <f t="shared" si="92"/>
        <v>3.75942539076854</v>
      </c>
      <c r="CN76">
        <f t="shared" si="92"/>
        <v>4.0412725069957327</v>
      </c>
      <c r="CO76">
        <f t="shared" si="92"/>
        <v>3.9507486121344906</v>
      </c>
      <c r="CP76">
        <f t="shared" si="92"/>
        <v>4.0603048620673796</v>
      </c>
      <c r="CQ76">
        <f t="shared" si="92"/>
        <v>4.1787305175802825</v>
      </c>
      <c r="CR76">
        <f t="shared" si="92"/>
        <v>4.2984371990722963</v>
      </c>
      <c r="CS76">
        <f t="shared" si="92"/>
        <v>4.4255699521280594</v>
      </c>
      <c r="CT76">
        <f t="shared" si="92"/>
        <v>4.5578662923053992</v>
      </c>
      <c r="CU76">
        <f t="shared" si="92"/>
        <v>4.6964891678038896</v>
      </c>
      <c r="CV76">
        <f t="shared" si="92"/>
        <v>4.8426253553237926</v>
      </c>
      <c r="CW76">
        <f t="shared" si="92"/>
        <v>4.9969543213012955</v>
      </c>
      <c r="CX76">
        <f t="shared" si="92"/>
        <v>5.1716864808585719</v>
      </c>
      <c r="CY76">
        <f t="shared" si="92"/>
        <v>5.3682558984257485</v>
      </c>
      <c r="CZ76">
        <f t="shared" si="92"/>
        <v>5.5874340620641068</v>
      </c>
      <c r="DA76">
        <f t="shared" si="92"/>
        <v>5.8322228148331581</v>
      </c>
      <c r="DB76">
        <f t="shared" si="92"/>
        <v>6.1054152178876393</v>
      </c>
      <c r="DC76">
        <f t="shared" si="92"/>
        <v>6.4016130591410709</v>
      </c>
      <c r="DD76">
        <f t="shared" si="92"/>
        <v>6.7239429292093469</v>
      </c>
      <c r="DE76">
        <f t="shared" si="92"/>
        <v>7.0723430129814275</v>
      </c>
      <c r="DF76">
        <f t="shared" si="92"/>
        <v>7.4479485767264269</v>
      </c>
      <c r="DG76">
        <f t="shared" si="92"/>
        <v>7.8523472861136074</v>
      </c>
      <c r="DH76">
        <f t="shared" si="92"/>
        <v>8.2518632341995808</v>
      </c>
      <c r="DI76">
        <f t="shared" si="92"/>
        <v>8.6962722569791566</v>
      </c>
      <c r="DJ76">
        <f t="shared" si="92"/>
        <v>9.1671586645639991</v>
      </c>
      <c r="DK76">
        <f t="shared" si="92"/>
        <v>9.6693676545196929</v>
      </c>
      <c r="DL76">
        <f t="shared" si="92"/>
        <v>10.176934616354245</v>
      </c>
      <c r="DN76" t="str">
        <f t="shared" si="92"/>
        <v>Vietnam</v>
      </c>
      <c r="DO76">
        <f t="shared" si="92"/>
        <v>3.6528898936219449</v>
      </c>
      <c r="DP76">
        <f t="shared" si="92"/>
        <v>3.75942539076854</v>
      </c>
      <c r="DQ76">
        <f t="shared" si="92"/>
        <v>4.0412725069957327</v>
      </c>
      <c r="DR76">
        <f t="shared" si="92"/>
        <v>3.9507486121344906</v>
      </c>
      <c r="DS76">
        <f t="shared" si="92"/>
        <v>4.0634261658590791</v>
      </c>
      <c r="DT76">
        <f t="shared" si="92"/>
        <v>4.1866560278029192</v>
      </c>
      <c r="DU76">
        <f t="shared" si="92"/>
        <v>4.3155687005227135</v>
      </c>
      <c r="DV76">
        <f t="shared" si="92"/>
        <v>4.4564064196077187</v>
      </c>
      <c r="DW76">
        <f t="shared" si="92"/>
        <v>4.6073580099696265</v>
      </c>
      <c r="DX76">
        <f t="shared" si="92"/>
        <v>4.7702375369659906</v>
      </c>
      <c r="DY76">
        <f t="shared" si="92"/>
        <v>4.9470287032300453</v>
      </c>
      <c r="DZ76">
        <f t="shared" si="92"/>
        <v>5.1393426415477412</v>
      </c>
      <c r="EA76">
        <f t="shared" si="92"/>
        <v>5.3575441327990498</v>
      </c>
      <c r="EB76">
        <f t="shared" si="92"/>
        <v>5.6039321811095961</v>
      </c>
      <c r="EC76">
        <f t="shared" si="92"/>
        <v>5.8797775142848847</v>
      </c>
      <c r="ED76">
        <f t="shared" si="92"/>
        <v>6.1887903572125174</v>
      </c>
      <c r="EE76">
        <f t="shared" si="92"/>
        <v>6.5345122208972324</v>
      </c>
      <c r="EF76">
        <f t="shared" si="92"/>
        <v>6.9103285895469124</v>
      </c>
      <c r="EG76">
        <f t="shared" si="92"/>
        <v>7.3201096227810032</v>
      </c>
      <c r="EH76">
        <f t="shared" si="92"/>
        <v>7.7642322058671649</v>
      </c>
      <c r="EI76">
        <f t="shared" si="92"/>
        <v>8.2437094327438487</v>
      </c>
      <c r="EJ76">
        <f t="shared" si="92"/>
        <v>8.7607033426319152</v>
      </c>
      <c r="EK76">
        <f t="shared" si="92"/>
        <v>9.2811809151136373</v>
      </c>
      <c r="EL76">
        <f t="shared" si="92"/>
        <v>9.8598968230479827</v>
      </c>
      <c r="EM76">
        <f t="shared" si="92"/>
        <v>10.473655649873738</v>
      </c>
      <c r="EN76">
        <f t="shared" si="92"/>
        <v>11.128909675428762</v>
      </c>
      <c r="EO76">
        <f t="shared" ref="EO76" si="93">EO50</f>
        <v>11.799389587187541</v>
      </c>
    </row>
    <row r="77" spans="1:145" hidden="1">
      <c r="A77" s="93"/>
      <c r="AE77" t="str">
        <f t="shared" ref="AE77:BF77" si="94">AE51</f>
        <v>Vietnam</v>
      </c>
      <c r="AF77">
        <f t="shared" si="94"/>
        <v>3.6528898936219449</v>
      </c>
      <c r="AG77">
        <f t="shared" si="94"/>
        <v>3.75942539076854</v>
      </c>
      <c r="AH77">
        <f t="shared" si="94"/>
        <v>4.0412725069957327</v>
      </c>
      <c r="AI77">
        <f t="shared" si="94"/>
        <v>3.9507486121344906</v>
      </c>
      <c r="AJ77">
        <f t="shared" si="94"/>
        <v>4.0547021634303153</v>
      </c>
      <c r="AK77">
        <f t="shared" si="94"/>
        <v>4.1623089661666892</v>
      </c>
      <c r="AL77">
        <f t="shared" si="94"/>
        <v>4.266003763223944</v>
      </c>
      <c r="AM77">
        <f t="shared" si="94"/>
        <v>4.3720809819418722</v>
      </c>
      <c r="AN77">
        <f t="shared" si="94"/>
        <v>4.4788582216751589</v>
      </c>
      <c r="AO77">
        <f t="shared" si="94"/>
        <v>4.5876762548980574</v>
      </c>
      <c r="AP77">
        <f t="shared" si="94"/>
        <v>4.6997673150908508</v>
      </c>
      <c r="AQ77">
        <f t="shared" si="94"/>
        <v>4.8157827169406522</v>
      </c>
      <c r="AR77">
        <f t="shared" si="94"/>
        <v>4.9475238768446639</v>
      </c>
      <c r="AS77">
        <f t="shared" si="94"/>
        <v>5.0958846407910103</v>
      </c>
      <c r="AT77">
        <f t="shared" si="94"/>
        <v>5.2615402553255253</v>
      </c>
      <c r="AU77">
        <f t="shared" si="94"/>
        <v>5.4471841787559594</v>
      </c>
      <c r="AV77">
        <f t="shared" si="94"/>
        <v>5.6553474715814254</v>
      </c>
      <c r="AW77">
        <f t="shared" si="94"/>
        <v>5.8822697886350594</v>
      </c>
      <c r="AX77">
        <f t="shared" si="94"/>
        <v>6.1307871939468823</v>
      </c>
      <c r="AY77">
        <f t="shared" si="94"/>
        <v>6.40100335846871</v>
      </c>
      <c r="AZ77">
        <f t="shared" si="94"/>
        <v>6.694752443089949</v>
      </c>
      <c r="BA77">
        <f t="shared" si="94"/>
        <v>7.0137150873783636</v>
      </c>
      <c r="BB77">
        <f t="shared" si="94"/>
        <v>7.3252861109551777</v>
      </c>
      <c r="BC77">
        <f t="shared" si="94"/>
        <v>7.6762552290705512</v>
      </c>
      <c r="BD77">
        <f t="shared" si="94"/>
        <v>8.0529272649775354</v>
      </c>
      <c r="BE77">
        <f t="shared" si="94"/>
        <v>8.4601361104699553</v>
      </c>
      <c r="BF77">
        <f t="shared" si="94"/>
        <v>8.8758824414390407</v>
      </c>
    </row>
    <row r="78" spans="1:145">
      <c r="A78" s="93"/>
      <c r="AE78" s="122" t="s">
        <v>74</v>
      </c>
    </row>
    <row r="79" spans="1:145">
      <c r="A79" s="93"/>
    </row>
    <row r="80" spans="1:145">
      <c r="A80" s="93"/>
    </row>
    <row r="81" spans="1:116" ht="31.5">
      <c r="A81" s="93"/>
      <c r="B81" s="114" t="s">
        <v>72</v>
      </c>
      <c r="AD81" s="157"/>
      <c r="AE81" s="150" t="s">
        <v>72</v>
      </c>
      <c r="BH81" s="114" t="s">
        <v>72</v>
      </c>
      <c r="CK81" s="114" t="s">
        <v>72</v>
      </c>
    </row>
    <row r="82" spans="1:116" ht="15.75">
      <c r="A82" s="149" t="s">
        <v>50</v>
      </c>
      <c r="B82" s="147" t="s">
        <v>76</v>
      </c>
      <c r="C82" s="51">
        <v>2009</v>
      </c>
      <c r="D82" s="52">
        <v>2010</v>
      </c>
      <c r="E82" s="52">
        <v>2011</v>
      </c>
      <c r="F82" s="52">
        <v>2012</v>
      </c>
      <c r="G82" s="52">
        <v>2013</v>
      </c>
      <c r="H82" s="52">
        <v>2014</v>
      </c>
      <c r="I82" s="52">
        <v>2015</v>
      </c>
      <c r="J82" s="52">
        <v>2016</v>
      </c>
      <c r="K82" s="52">
        <v>2017</v>
      </c>
      <c r="L82" s="52">
        <v>2018</v>
      </c>
      <c r="M82" s="52">
        <v>2019</v>
      </c>
      <c r="N82" s="52">
        <v>2020</v>
      </c>
      <c r="O82" s="52">
        <v>2021</v>
      </c>
      <c r="P82" s="52">
        <v>2022</v>
      </c>
      <c r="Q82" s="52">
        <v>2023</v>
      </c>
      <c r="R82" s="52">
        <v>2024</v>
      </c>
      <c r="S82" s="52">
        <v>2025</v>
      </c>
      <c r="T82" s="52">
        <v>2026</v>
      </c>
      <c r="U82" s="52">
        <v>2027</v>
      </c>
      <c r="V82" s="52">
        <v>2028</v>
      </c>
      <c r="W82" s="52">
        <v>2029</v>
      </c>
      <c r="X82" s="52">
        <v>2030</v>
      </c>
      <c r="Y82" s="52">
        <v>2031</v>
      </c>
      <c r="Z82" s="52">
        <v>2032</v>
      </c>
      <c r="AA82" s="52">
        <v>2033</v>
      </c>
      <c r="AB82" s="52">
        <v>2034</v>
      </c>
      <c r="AC82" s="53">
        <v>2035</v>
      </c>
      <c r="AD82" s="157"/>
      <c r="AE82" s="151" t="s">
        <v>37</v>
      </c>
      <c r="AF82" s="51">
        <v>2009</v>
      </c>
      <c r="AG82" s="52">
        <v>2010</v>
      </c>
      <c r="AH82" s="52">
        <v>2011</v>
      </c>
      <c r="AI82" s="52">
        <v>2012</v>
      </c>
      <c r="AJ82" s="52">
        <v>2013</v>
      </c>
      <c r="AK82" s="52">
        <v>2014</v>
      </c>
      <c r="AL82" s="52">
        <v>2015</v>
      </c>
      <c r="AM82" s="52">
        <v>2016</v>
      </c>
      <c r="AN82" s="52">
        <v>2017</v>
      </c>
      <c r="AO82" s="52">
        <v>2018</v>
      </c>
      <c r="AP82" s="52">
        <v>2019</v>
      </c>
      <c r="AQ82" s="52">
        <v>2020</v>
      </c>
      <c r="AR82" s="52">
        <v>2021</v>
      </c>
      <c r="AS82" s="52">
        <v>2022</v>
      </c>
      <c r="AT82" s="52">
        <v>2023</v>
      </c>
      <c r="AU82" s="52">
        <v>2024</v>
      </c>
      <c r="AV82" s="52">
        <v>2025</v>
      </c>
      <c r="AW82" s="52">
        <v>2026</v>
      </c>
      <c r="AX82" s="52">
        <v>2027</v>
      </c>
      <c r="AY82" s="52">
        <v>2028</v>
      </c>
      <c r="AZ82" s="52">
        <v>2029</v>
      </c>
      <c r="BA82" s="52">
        <v>2030</v>
      </c>
      <c r="BB82" s="52">
        <v>2031</v>
      </c>
      <c r="BC82" s="52">
        <v>2032</v>
      </c>
      <c r="BD82" s="52">
        <v>2033</v>
      </c>
      <c r="BE82" s="52">
        <v>2034</v>
      </c>
      <c r="BF82" s="53">
        <v>2035</v>
      </c>
      <c r="BH82" s="147" t="s">
        <v>38</v>
      </c>
      <c r="BI82" s="51">
        <v>2009</v>
      </c>
      <c r="BJ82" s="52">
        <v>2010</v>
      </c>
      <c r="BK82" s="52">
        <v>2011</v>
      </c>
      <c r="BL82" s="52">
        <v>2012</v>
      </c>
      <c r="BM82" s="52">
        <v>2013</v>
      </c>
      <c r="BN82" s="52">
        <v>2014</v>
      </c>
      <c r="BO82" s="52">
        <v>2015</v>
      </c>
      <c r="BP82" s="52">
        <v>2016</v>
      </c>
      <c r="BQ82" s="52">
        <v>2017</v>
      </c>
      <c r="BR82" s="52">
        <v>2018</v>
      </c>
      <c r="BS82" s="52">
        <v>2019</v>
      </c>
      <c r="BT82" s="52">
        <v>2020</v>
      </c>
      <c r="BU82" s="52">
        <v>2021</v>
      </c>
      <c r="BV82" s="52">
        <v>2022</v>
      </c>
      <c r="BW82" s="52">
        <v>2023</v>
      </c>
      <c r="BX82" s="52">
        <v>2024</v>
      </c>
      <c r="BY82" s="52">
        <v>2025</v>
      </c>
      <c r="BZ82" s="52">
        <v>2026</v>
      </c>
      <c r="CA82" s="52">
        <v>2027</v>
      </c>
      <c r="CB82" s="52">
        <v>2028</v>
      </c>
      <c r="CC82" s="52">
        <v>2029</v>
      </c>
      <c r="CD82" s="52">
        <v>2030</v>
      </c>
      <c r="CE82" s="52">
        <v>2031</v>
      </c>
      <c r="CF82" s="52">
        <v>2032</v>
      </c>
      <c r="CG82" s="52">
        <v>2033</v>
      </c>
      <c r="CH82" s="52">
        <v>2034</v>
      </c>
      <c r="CI82" s="53">
        <v>2035</v>
      </c>
      <c r="CK82" s="147" t="s">
        <v>39</v>
      </c>
      <c r="CL82" s="51">
        <v>2009</v>
      </c>
      <c r="CM82" s="52">
        <v>2010</v>
      </c>
      <c r="CN82" s="52">
        <v>2011</v>
      </c>
      <c r="CO82" s="52">
        <v>2012</v>
      </c>
      <c r="CP82" s="52">
        <v>2013</v>
      </c>
      <c r="CQ82" s="52">
        <v>2014</v>
      </c>
      <c r="CR82" s="52">
        <v>2015</v>
      </c>
      <c r="CS82" s="52">
        <v>2016</v>
      </c>
      <c r="CT82" s="52">
        <v>2017</v>
      </c>
      <c r="CU82" s="52">
        <v>2018</v>
      </c>
      <c r="CV82" s="52">
        <v>2019</v>
      </c>
      <c r="CW82" s="52">
        <v>2020</v>
      </c>
      <c r="CX82" s="52">
        <v>2021</v>
      </c>
      <c r="CY82" s="52">
        <v>2022</v>
      </c>
      <c r="CZ82" s="52">
        <v>2023</v>
      </c>
      <c r="DA82" s="52">
        <v>2024</v>
      </c>
      <c r="DB82" s="52">
        <v>2025</v>
      </c>
      <c r="DC82" s="52">
        <v>2026</v>
      </c>
      <c r="DD82" s="52">
        <v>2027</v>
      </c>
      <c r="DE82" s="52">
        <v>2028</v>
      </c>
      <c r="DF82" s="52">
        <v>2029</v>
      </c>
      <c r="DG82" s="52">
        <v>2030</v>
      </c>
      <c r="DH82" s="52">
        <v>2031</v>
      </c>
      <c r="DI82" s="52">
        <v>2032</v>
      </c>
      <c r="DJ82" s="52">
        <v>2033</v>
      </c>
      <c r="DK82" s="52">
        <v>2034</v>
      </c>
      <c r="DL82" s="53">
        <v>2035</v>
      </c>
    </row>
    <row r="83" spans="1:116">
      <c r="B83" s="51" t="s">
        <v>0</v>
      </c>
      <c r="C83" s="39">
        <v>17.069996517277975</v>
      </c>
      <c r="D83" s="40">
        <v>17.065519454718043</v>
      </c>
      <c r="E83" s="40">
        <v>16.812527302644526</v>
      </c>
      <c r="F83" s="40">
        <v>16.898329975478738</v>
      </c>
      <c r="G83" s="40">
        <v>16.998536582479495</v>
      </c>
      <c r="H83" s="40">
        <v>17.095407073909158</v>
      </c>
      <c r="I83" s="40">
        <v>17.173081029590257</v>
      </c>
      <c r="J83" s="40">
        <v>17.191367582308384</v>
      </c>
      <c r="K83" s="40">
        <v>17.202317719592557</v>
      </c>
      <c r="L83" s="40">
        <v>17.205446854846848</v>
      </c>
      <c r="M83" s="40">
        <v>17.202091671570333</v>
      </c>
      <c r="N83" s="40">
        <v>17.191259716969768</v>
      </c>
      <c r="O83" s="40">
        <v>17.183882498353746</v>
      </c>
      <c r="P83" s="40">
        <v>17.175098292740351</v>
      </c>
      <c r="Q83" s="40">
        <v>17.154120797880577</v>
      </c>
      <c r="R83" s="40">
        <v>17.128420554058177</v>
      </c>
      <c r="S83" s="40">
        <v>17.095979796236662</v>
      </c>
      <c r="T83" s="40">
        <v>17.063629766286024</v>
      </c>
      <c r="U83" s="40">
        <v>17.018224616456681</v>
      </c>
      <c r="V83" s="40">
        <v>16.970737106661407</v>
      </c>
      <c r="W83" s="40">
        <v>16.918516640685596</v>
      </c>
      <c r="X83" s="40">
        <v>16.861258219004576</v>
      </c>
      <c r="Y83" s="40">
        <v>16.802752182219411</v>
      </c>
      <c r="Z83" s="40">
        <v>16.76014765387901</v>
      </c>
      <c r="AA83" s="40">
        <v>16.717283774229514</v>
      </c>
      <c r="AB83" s="40">
        <v>16.667294111296524</v>
      </c>
      <c r="AC83" s="58">
        <v>16.596200646665075</v>
      </c>
      <c r="AD83" s="157"/>
      <c r="AE83" s="52" t="s">
        <v>0</v>
      </c>
      <c r="AF83" s="39">
        <v>17.187677024828005</v>
      </c>
      <c r="AG83" s="40">
        <v>17.223444741433504</v>
      </c>
      <c r="AH83" s="40">
        <v>17.580165912082069</v>
      </c>
      <c r="AI83" s="40">
        <v>17.864644297141442</v>
      </c>
      <c r="AJ83" s="40">
        <v>18.138434994332371</v>
      </c>
      <c r="AK83" s="40">
        <v>18.415914231421958</v>
      </c>
      <c r="AL83" s="40">
        <v>18.680763765501997</v>
      </c>
      <c r="AM83" s="40">
        <v>18.887620462764506</v>
      </c>
      <c r="AN83" s="40">
        <v>19.091651684643978</v>
      </c>
      <c r="AO83" s="40">
        <v>19.29175787919856</v>
      </c>
      <c r="AP83" s="40">
        <v>19.488657235147691</v>
      </c>
      <c r="AQ83" s="40">
        <v>19.680644940098933</v>
      </c>
      <c r="AR83" s="40">
        <v>19.880426745174049</v>
      </c>
      <c r="AS83" s="40">
        <v>20.080999844192327</v>
      </c>
      <c r="AT83" s="40">
        <v>20.269826846108646</v>
      </c>
      <c r="AU83" s="40">
        <v>20.45391691684755</v>
      </c>
      <c r="AV83" s="40">
        <v>20.630671432842274</v>
      </c>
      <c r="AW83" s="40">
        <v>20.807998717713104</v>
      </c>
      <c r="AX83" s="40">
        <v>20.969146015666464</v>
      </c>
      <c r="AY83" s="40">
        <v>21.125399431190296</v>
      </c>
      <c r="AZ83" s="40">
        <v>21.273737121803393</v>
      </c>
      <c r="BA83" s="40">
        <v>21.413448025251729</v>
      </c>
      <c r="BB83" s="40">
        <v>21.549386553929416</v>
      </c>
      <c r="BC83" s="40">
        <v>21.702768107396139</v>
      </c>
      <c r="BD83" s="40">
        <v>21.849358357314674</v>
      </c>
      <c r="BE83" s="40">
        <v>21.984661526528104</v>
      </c>
      <c r="BF83" s="58">
        <v>22.089043237425525</v>
      </c>
      <c r="BH83" s="51" t="s">
        <v>0</v>
      </c>
      <c r="BI83" s="39">
        <v>17.075288384002423</v>
      </c>
      <c r="BJ83" s="40">
        <v>17.073093801705035</v>
      </c>
      <c r="BK83" s="40">
        <v>16.829077812922787</v>
      </c>
      <c r="BL83" s="40">
        <v>16.853732166709349</v>
      </c>
      <c r="BM83" s="40">
        <v>16.849641378563284</v>
      </c>
      <c r="BN83" s="40">
        <v>16.831778482597912</v>
      </c>
      <c r="BO83" s="40">
        <v>16.786934531065082</v>
      </c>
      <c r="BP83" s="40">
        <v>16.677373620660038</v>
      </c>
      <c r="BQ83" s="40">
        <v>16.555311368135765</v>
      </c>
      <c r="BR83" s="40">
        <v>16.42112163116979</v>
      </c>
      <c r="BS83" s="40">
        <v>16.276916263568804</v>
      </c>
      <c r="BT83" s="40">
        <v>16.122409155818044</v>
      </c>
      <c r="BU83" s="40">
        <v>15.968180108526026</v>
      </c>
      <c r="BV83" s="40">
        <v>15.810564697844747</v>
      </c>
      <c r="BW83" s="40">
        <v>15.639844985290692</v>
      </c>
      <c r="BX83" s="40">
        <v>15.463976319745329</v>
      </c>
      <c r="BY83" s="40">
        <v>15.281514551387758</v>
      </c>
      <c r="BZ83" s="40">
        <v>15.098883270029926</v>
      </c>
      <c r="CA83" s="40">
        <v>14.904703265305367</v>
      </c>
      <c r="CB83" s="40">
        <v>14.709871985063637</v>
      </c>
      <c r="CC83" s="40">
        <v>14.512472619967044</v>
      </c>
      <c r="CD83" s="40">
        <v>14.312706017819295</v>
      </c>
      <c r="CE83" s="40">
        <v>14.114109195191118</v>
      </c>
      <c r="CF83" s="40">
        <v>13.93163614118602</v>
      </c>
      <c r="CG83" s="40">
        <v>13.752143199845982</v>
      </c>
      <c r="CH83" s="40">
        <v>13.569844427587345</v>
      </c>
      <c r="CI83" s="58">
        <v>13.373991287728677</v>
      </c>
      <c r="CK83" s="51" t="s">
        <v>0</v>
      </c>
      <c r="CL83" s="39">
        <v>17.079771625994532</v>
      </c>
      <c r="CM83" s="40">
        <v>17.079510749115666</v>
      </c>
      <c r="CN83" s="40">
        <v>16.837148976785283</v>
      </c>
      <c r="CO83" s="40">
        <v>16.828783040770052</v>
      </c>
      <c r="CP83" s="40">
        <v>16.787852843934054</v>
      </c>
      <c r="CQ83" s="40">
        <v>16.729796129842946</v>
      </c>
      <c r="CR83" s="40">
        <v>16.641933948656746</v>
      </c>
      <c r="CS83" s="40">
        <v>16.487493508384841</v>
      </c>
      <c r="CT83" s="40">
        <v>16.318785452751516</v>
      </c>
      <c r="CU83" s="40">
        <v>16.136552999656271</v>
      </c>
      <c r="CV83" s="40">
        <v>15.943230623615721</v>
      </c>
      <c r="CW83" s="40">
        <v>15.73882699423265</v>
      </c>
      <c r="CX83" s="40">
        <v>15.533853599058997</v>
      </c>
      <c r="CY83" s="40">
        <v>15.325068492814029</v>
      </c>
      <c r="CZ83" s="40">
        <v>15.103178698426209</v>
      </c>
      <c r="DA83" s="40">
        <v>14.876292029303249</v>
      </c>
      <c r="DB83" s="40">
        <v>14.643189739438421</v>
      </c>
      <c r="DC83" s="40">
        <v>14.410170352602464</v>
      </c>
      <c r="DD83" s="40">
        <v>14.166474027674337</v>
      </c>
      <c r="DE83" s="40">
        <v>13.92292622738346</v>
      </c>
      <c r="DF83" s="40">
        <v>13.677875896625716</v>
      </c>
      <c r="DG83" s="40">
        <v>13.431690791707714</v>
      </c>
      <c r="DH83" s="40">
        <v>13.187803273623199</v>
      </c>
      <c r="DI83" s="40">
        <v>12.960377873590778</v>
      </c>
      <c r="DJ83" s="40">
        <v>12.737247736753021</v>
      </c>
      <c r="DK83" s="40">
        <v>12.513078705111576</v>
      </c>
      <c r="DL83" s="58">
        <v>12.278194386812572</v>
      </c>
    </row>
    <row r="84" spans="1:116">
      <c r="B84" s="56" t="s">
        <v>1</v>
      </c>
      <c r="C84" s="42">
        <v>63.188272870871423</v>
      </c>
      <c r="D84" s="43">
        <v>72.307885093295695</v>
      </c>
      <c r="E84" s="43">
        <v>78.812224479206748</v>
      </c>
      <c r="F84" s="43">
        <v>86.507219811640681</v>
      </c>
      <c r="G84" s="43">
        <v>94.571550097708993</v>
      </c>
      <c r="H84" s="43">
        <v>102.2622070412704</v>
      </c>
      <c r="I84" s="43">
        <v>109.90765034197076</v>
      </c>
      <c r="J84" s="43">
        <v>116.76910833610862</v>
      </c>
      <c r="K84" s="43">
        <v>123.12711422854008</v>
      </c>
      <c r="L84" s="43">
        <v>128.95609856409521</v>
      </c>
      <c r="M84" s="43">
        <v>134.47334328904921</v>
      </c>
      <c r="N84" s="43">
        <v>139.7256412088029</v>
      </c>
      <c r="O84" s="43">
        <v>144.99049710345002</v>
      </c>
      <c r="P84" s="43">
        <v>150.14630338971199</v>
      </c>
      <c r="Q84" s="43">
        <v>155.12736622679398</v>
      </c>
      <c r="R84" s="43">
        <v>159.86920360108303</v>
      </c>
      <c r="S84" s="43">
        <v>164.19675081982976</v>
      </c>
      <c r="T84" s="43">
        <v>168.25803831496972</v>
      </c>
      <c r="U84" s="43">
        <v>171.88509543066309</v>
      </c>
      <c r="V84" s="43">
        <v>175.30272494590727</v>
      </c>
      <c r="W84" s="43">
        <v>178.76795281771874</v>
      </c>
      <c r="X84" s="43">
        <v>182.224248793518</v>
      </c>
      <c r="Y84" s="43">
        <v>185.76905418463636</v>
      </c>
      <c r="Z84" s="43">
        <v>189.70079248489819</v>
      </c>
      <c r="AA84" s="43">
        <v>193.54077355524754</v>
      </c>
      <c r="AB84" s="43">
        <v>197.23181552219324</v>
      </c>
      <c r="AC84" s="44">
        <v>200.65295871885039</v>
      </c>
      <c r="AD84" s="157"/>
      <c r="AE84" s="152" t="s">
        <v>1</v>
      </c>
      <c r="AF84" s="42">
        <v>63.188272870871423</v>
      </c>
      <c r="AG84" s="43">
        <v>72.307885093295695</v>
      </c>
      <c r="AH84" s="43">
        <v>79.022440280218078</v>
      </c>
      <c r="AI84" s="43">
        <v>87.109001507512275</v>
      </c>
      <c r="AJ84" s="43">
        <v>95.690455543974892</v>
      </c>
      <c r="AK84" s="43">
        <v>104.00611228435585</v>
      </c>
      <c r="AL84" s="43">
        <v>112.38909035435083</v>
      </c>
      <c r="AM84" s="43">
        <v>120.08050284778194</v>
      </c>
      <c r="AN84" s="43">
        <v>127.35670581545745</v>
      </c>
      <c r="AO84" s="43">
        <v>134.18498663350402</v>
      </c>
      <c r="AP84" s="43">
        <v>140.78381495737332</v>
      </c>
      <c r="AQ84" s="43">
        <v>147.20255091615948</v>
      </c>
      <c r="AR84" s="43">
        <v>153.73407781332875</v>
      </c>
      <c r="AS84" s="43">
        <v>160.24696311177121</v>
      </c>
      <c r="AT84" s="43">
        <v>166.66544887099846</v>
      </c>
      <c r="AU84" s="43">
        <v>172.91232636700701</v>
      </c>
      <c r="AV84" s="43">
        <v>178.80220148279378</v>
      </c>
      <c r="AW84" s="43">
        <v>184.47988729056172</v>
      </c>
      <c r="AX84" s="43">
        <v>189.75307299093382</v>
      </c>
      <c r="AY84" s="43">
        <v>194.85411600661854</v>
      </c>
      <c r="AZ84" s="43">
        <v>200.07198051823087</v>
      </c>
      <c r="BA84" s="43">
        <v>205.34093968352397</v>
      </c>
      <c r="BB84" s="43">
        <v>210.75987401490229</v>
      </c>
      <c r="BC84" s="43">
        <v>216.67795159103019</v>
      </c>
      <c r="BD84" s="43">
        <v>222.55490308782746</v>
      </c>
      <c r="BE84" s="43">
        <v>228.31949620458832</v>
      </c>
      <c r="BF84" s="44">
        <v>233.82624672916333</v>
      </c>
      <c r="BH84" s="56" t="s">
        <v>1</v>
      </c>
      <c r="BI84" s="42">
        <v>63.188272870871423</v>
      </c>
      <c r="BJ84" s="43">
        <v>72.307885093295695</v>
      </c>
      <c r="BK84" s="43">
        <v>78.634902613252549</v>
      </c>
      <c r="BL84" s="43">
        <v>85.997077062275537</v>
      </c>
      <c r="BM84" s="43">
        <v>93.624002805168345</v>
      </c>
      <c r="BN84" s="43">
        <v>100.78832318431181</v>
      </c>
      <c r="BO84" s="43">
        <v>107.8154581353014</v>
      </c>
      <c r="BP84" s="43">
        <v>113.98446448815643</v>
      </c>
      <c r="BQ84" s="43">
        <v>119.5800891859151</v>
      </c>
      <c r="BR84" s="43">
        <v>124.58353128139366</v>
      </c>
      <c r="BS84" s="43">
        <v>129.21174712988918</v>
      </c>
      <c r="BT84" s="43">
        <v>133.51028862322647</v>
      </c>
      <c r="BU84" s="43">
        <v>137.74477232595351</v>
      </c>
      <c r="BV84" s="43">
        <v>141.8026180744769</v>
      </c>
      <c r="BW84" s="43">
        <v>145.62691333699178</v>
      </c>
      <c r="BX84" s="43">
        <v>149.16408073041916</v>
      </c>
      <c r="BY84" s="43">
        <v>152.24855806492525</v>
      </c>
      <c r="BZ84" s="43">
        <v>155.03105088971498</v>
      </c>
      <c r="CA84" s="43">
        <v>157.36384626945465</v>
      </c>
      <c r="CB84" s="43">
        <v>159.46549780899645</v>
      </c>
      <c r="CC84" s="43">
        <v>161.56790132733531</v>
      </c>
      <c r="CD84" s="43">
        <v>163.62210941131221</v>
      </c>
      <c r="CE84" s="43">
        <v>165.72448515233168</v>
      </c>
      <c r="CF84" s="43">
        <v>168.13317867647356</v>
      </c>
      <c r="CG84" s="43">
        <v>170.419436072477</v>
      </c>
      <c r="CH84" s="43">
        <v>172.5372894013465</v>
      </c>
      <c r="CI84" s="44">
        <v>174.38525293925005</v>
      </c>
      <c r="CK84" s="56" t="s">
        <v>1</v>
      </c>
      <c r="CL84" s="42">
        <v>63.188272870871423</v>
      </c>
      <c r="CM84" s="43">
        <v>72.307885093295695</v>
      </c>
      <c r="CN84" s="43">
        <v>78.496749329570605</v>
      </c>
      <c r="CO84" s="43">
        <v>85.573300316395631</v>
      </c>
      <c r="CP84" s="43">
        <v>92.824622156291781</v>
      </c>
      <c r="CQ84" s="43">
        <v>99.537313738001245</v>
      </c>
      <c r="CR84" s="43">
        <v>106.03504006349696</v>
      </c>
      <c r="CS84" s="43">
        <v>111.61283093280053</v>
      </c>
      <c r="CT84" s="43">
        <v>116.55972152296211</v>
      </c>
      <c r="CU84" s="43">
        <v>120.86338064417352</v>
      </c>
      <c r="CV84" s="43">
        <v>124.74105341701237</v>
      </c>
      <c r="CW84" s="43">
        <v>128.23797195481271</v>
      </c>
      <c r="CX84" s="43">
        <v>131.61037676079212</v>
      </c>
      <c r="CY84" s="43">
        <v>134.75402956856726</v>
      </c>
      <c r="CZ84" s="43">
        <v>137.61980213792512</v>
      </c>
      <c r="DA84" s="43">
        <v>140.1636818351368</v>
      </c>
      <c r="DB84" s="43">
        <v>142.22890376237234</v>
      </c>
      <c r="DC84" s="43">
        <v>143.96847879438951</v>
      </c>
      <c r="DD84" s="43">
        <v>145.25196799367171</v>
      </c>
      <c r="DE84" s="43">
        <v>146.29253040713348</v>
      </c>
      <c r="DF84" s="43">
        <v>147.30194142472882</v>
      </c>
      <c r="DG84" s="43">
        <v>148.23769742719074</v>
      </c>
      <c r="DH84" s="43">
        <v>149.19536670217767</v>
      </c>
      <c r="DI84" s="43">
        <v>150.40020975009534</v>
      </c>
      <c r="DJ84" s="43">
        <v>151.46508894129099</v>
      </c>
      <c r="DK84" s="43">
        <v>152.35324349473962</v>
      </c>
      <c r="DL84" s="44">
        <v>152.97910749769051</v>
      </c>
    </row>
    <row r="85" spans="1:116">
      <c r="B85" s="56" t="s">
        <v>2</v>
      </c>
      <c r="C85" s="42">
        <v>352.53022583431624</v>
      </c>
      <c r="D85" s="43">
        <v>350.16603611358943</v>
      </c>
      <c r="E85" s="43">
        <v>343.19563103933223</v>
      </c>
      <c r="F85" s="43">
        <v>339.09564717442129</v>
      </c>
      <c r="G85" s="43">
        <v>337.71966172378387</v>
      </c>
      <c r="H85" s="43">
        <v>336.41918493723443</v>
      </c>
      <c r="I85" s="43">
        <v>334.49018255634383</v>
      </c>
      <c r="J85" s="43">
        <v>331.8740987308517</v>
      </c>
      <c r="K85" s="43">
        <v>328.70797334906848</v>
      </c>
      <c r="L85" s="43">
        <v>324.74815966052631</v>
      </c>
      <c r="M85" s="43">
        <v>320.61662796698033</v>
      </c>
      <c r="N85" s="43">
        <v>315.93487238410381</v>
      </c>
      <c r="O85" s="43">
        <v>311.03199230562404</v>
      </c>
      <c r="P85" s="43">
        <v>306.00420830548262</v>
      </c>
      <c r="Q85" s="43">
        <v>300.93500335221302</v>
      </c>
      <c r="R85" s="43">
        <v>295.88498660054108</v>
      </c>
      <c r="S85" s="43">
        <v>290.85445665175411</v>
      </c>
      <c r="T85" s="43">
        <v>285.95242586177466</v>
      </c>
      <c r="U85" s="43">
        <v>281.34435759678536</v>
      </c>
      <c r="V85" s="43">
        <v>276.91975821120985</v>
      </c>
      <c r="W85" s="43">
        <v>272.71301905483989</v>
      </c>
      <c r="X85" s="43">
        <v>268.69729393017286</v>
      </c>
      <c r="Y85" s="43">
        <v>264.77728620393418</v>
      </c>
      <c r="Z85" s="43">
        <v>261.20519868979568</v>
      </c>
      <c r="AA85" s="43">
        <v>257.91396933579477</v>
      </c>
      <c r="AB85" s="43">
        <v>254.54560719993893</v>
      </c>
      <c r="AC85" s="44">
        <v>250.78785663599552</v>
      </c>
      <c r="AD85" s="157"/>
      <c r="AE85" s="152" t="s">
        <v>2</v>
      </c>
      <c r="AF85" s="42">
        <v>352.65242793968548</v>
      </c>
      <c r="AG85" s="43">
        <v>350.86668698385807</v>
      </c>
      <c r="AH85" s="43">
        <v>363.33203725803151</v>
      </c>
      <c r="AI85" s="43">
        <v>363.07658889920901</v>
      </c>
      <c r="AJ85" s="43">
        <v>365.63564824097335</v>
      </c>
      <c r="AK85" s="43">
        <v>368.23869246934191</v>
      </c>
      <c r="AL85" s="43">
        <v>370.12837153732488</v>
      </c>
      <c r="AM85" s="43">
        <v>371.21518097318835</v>
      </c>
      <c r="AN85" s="43">
        <v>371.64491985425786</v>
      </c>
      <c r="AO85" s="43">
        <v>371.14597905144086</v>
      </c>
      <c r="AP85" s="43">
        <v>370.41091193562511</v>
      </c>
      <c r="AQ85" s="43">
        <v>368.99627283359058</v>
      </c>
      <c r="AR85" s="43">
        <v>367.28485356701208</v>
      </c>
      <c r="AS85" s="43">
        <v>365.36674892549991</v>
      </c>
      <c r="AT85" s="43">
        <v>363.34408527173684</v>
      </c>
      <c r="AU85" s="43">
        <v>361.26426948410244</v>
      </c>
      <c r="AV85" s="43">
        <v>359.12350240451315</v>
      </c>
      <c r="AW85" s="43">
        <v>357.01838965140564</v>
      </c>
      <c r="AX85" s="43">
        <v>355.13232568162749</v>
      </c>
      <c r="AY85" s="43">
        <v>353.33408470982488</v>
      </c>
      <c r="AZ85" s="43">
        <v>351.645682853957</v>
      </c>
      <c r="BA85" s="43">
        <v>350.0047018594417</v>
      </c>
      <c r="BB85" s="43">
        <v>348.27714928728045</v>
      </c>
      <c r="BC85" s="43">
        <v>346.77732443798743</v>
      </c>
      <c r="BD85" s="43">
        <v>345.42980850961862</v>
      </c>
      <c r="BE85" s="43">
        <v>343.83427807865138</v>
      </c>
      <c r="BF85" s="44">
        <v>341.60307663464158</v>
      </c>
      <c r="BH85" s="56" t="s">
        <v>2</v>
      </c>
      <c r="BI85" s="42">
        <v>352.65242793968548</v>
      </c>
      <c r="BJ85" s="43">
        <v>350.86668698385807</v>
      </c>
      <c r="BK85" s="43">
        <v>339.08291859415311</v>
      </c>
      <c r="BL85" s="43">
        <v>333.4702588643637</v>
      </c>
      <c r="BM85" s="43">
        <v>330.3168457276401</v>
      </c>
      <c r="BN85" s="43">
        <v>327.11004144643124</v>
      </c>
      <c r="BO85" s="43">
        <v>323.20601114026442</v>
      </c>
      <c r="BP85" s="43">
        <v>318.57930623008275</v>
      </c>
      <c r="BQ85" s="43">
        <v>313.37930535129902</v>
      </c>
      <c r="BR85" s="43">
        <v>307.38973365114737</v>
      </c>
      <c r="BS85" s="43">
        <v>301.2155452869867</v>
      </c>
      <c r="BT85" s="43">
        <v>294.51856181873273</v>
      </c>
      <c r="BU85" s="43">
        <v>287.6135438040248</v>
      </c>
      <c r="BV85" s="43">
        <v>280.60289134751514</v>
      </c>
      <c r="BW85" s="43">
        <v>273.56320164946555</v>
      </c>
      <c r="BX85" s="43">
        <v>266.56264652703663</v>
      </c>
      <c r="BY85" s="43">
        <v>259.60897837490296</v>
      </c>
      <c r="BZ85" s="43">
        <v>252.81190346634878</v>
      </c>
      <c r="CA85" s="43">
        <v>246.32748602406681</v>
      </c>
      <c r="CB85" s="43">
        <v>240.05788064659012</v>
      </c>
      <c r="CC85" s="43">
        <v>234.03786940880985</v>
      </c>
      <c r="CD85" s="43">
        <v>228.24155017108137</v>
      </c>
      <c r="CE85" s="43">
        <v>222.5930358588067</v>
      </c>
      <c r="CF85" s="43">
        <v>217.3264651895378</v>
      </c>
      <c r="CG85" s="43">
        <v>212.38576755548007</v>
      </c>
      <c r="CH85" s="43">
        <v>207.4500379504239</v>
      </c>
      <c r="CI85" s="44">
        <v>202.25930139566472</v>
      </c>
      <c r="CK85" s="56" t="s">
        <v>2</v>
      </c>
      <c r="CL85" s="42">
        <v>352.65242793968548</v>
      </c>
      <c r="CM85" s="43">
        <v>350.86668698385807</v>
      </c>
      <c r="CN85" s="43">
        <v>337.71244084047311</v>
      </c>
      <c r="CO85" s="43">
        <v>331.32340394222695</v>
      </c>
      <c r="CP85" s="43">
        <v>327.29005750917878</v>
      </c>
      <c r="CQ85" s="43">
        <v>323.15972421057194</v>
      </c>
      <c r="CR85" s="43">
        <v>318.31524839717872</v>
      </c>
      <c r="CS85" s="43">
        <v>312.74640354204553</v>
      </c>
      <c r="CT85" s="43">
        <v>306.6074662024788</v>
      </c>
      <c r="CU85" s="43">
        <v>299.69407455111946</v>
      </c>
      <c r="CV85" s="43">
        <v>292.60331720356788</v>
      </c>
      <c r="CW85" s="43">
        <v>285.01428531129062</v>
      </c>
      <c r="CX85" s="43">
        <v>277.23646169558936</v>
      </c>
      <c r="CY85" s="43">
        <v>269.37495791893849</v>
      </c>
      <c r="CZ85" s="43">
        <v>261.50361600237505</v>
      </c>
      <c r="DA85" s="43">
        <v>253.69395068851759</v>
      </c>
      <c r="DB85" s="43">
        <v>245.95677496839036</v>
      </c>
      <c r="DC85" s="43">
        <v>238.40202717734743</v>
      </c>
      <c r="DD85" s="43">
        <v>231.18100158006192</v>
      </c>
      <c r="DE85" s="43">
        <v>224.20087118085786</v>
      </c>
      <c r="DF85" s="43">
        <v>217.49680041838315</v>
      </c>
      <c r="DG85" s="43">
        <v>211.04417809269631</v>
      </c>
      <c r="DH85" s="43">
        <v>204.77527947268371</v>
      </c>
      <c r="DI85" s="43">
        <v>198.91372791702057</v>
      </c>
      <c r="DJ85" s="43">
        <v>193.40637323072679</v>
      </c>
      <c r="DK85" s="43">
        <v>187.9483514650268</v>
      </c>
      <c r="DL85" s="44">
        <v>182.30074880395566</v>
      </c>
    </row>
    <row r="86" spans="1:116">
      <c r="B86" s="56" t="s">
        <v>3</v>
      </c>
      <c r="C86" s="42">
        <v>11.670791096915462</v>
      </c>
      <c r="D86" s="43">
        <v>11.730296626909299</v>
      </c>
      <c r="E86" s="43">
        <v>11.529152491680671</v>
      </c>
      <c r="F86" s="43">
        <v>12.954953023531308</v>
      </c>
      <c r="G86" s="43">
        <v>11.706418933209523</v>
      </c>
      <c r="H86" s="43">
        <v>11.802616176886922</v>
      </c>
      <c r="I86" s="43">
        <v>11.900638424630158</v>
      </c>
      <c r="J86" s="43">
        <v>11.953686294006992</v>
      </c>
      <c r="K86" s="43">
        <v>12.00293204364484</v>
      </c>
      <c r="L86" s="43">
        <v>12.036304597857534</v>
      </c>
      <c r="M86" s="43">
        <v>12.053083819053144</v>
      </c>
      <c r="N86" s="43">
        <v>12.049810284918951</v>
      </c>
      <c r="O86" s="43">
        <v>12.046538955114791</v>
      </c>
      <c r="P86" s="43">
        <v>12.03571131822377</v>
      </c>
      <c r="Q86" s="43">
        <v>12.016334806953306</v>
      </c>
      <c r="R86" s="43">
        <v>11.986551350469492</v>
      </c>
      <c r="S86" s="43">
        <v>11.946810090877435</v>
      </c>
      <c r="T86" s="43">
        <v>11.910319162767259</v>
      </c>
      <c r="U86" s="43">
        <v>11.870485806762428</v>
      </c>
      <c r="V86" s="43">
        <v>11.826725725711684</v>
      </c>
      <c r="W86" s="43">
        <v>11.774734850610125</v>
      </c>
      <c r="X86" s="43">
        <v>11.713549370296512</v>
      </c>
      <c r="Y86" s="43">
        <v>11.648020335103837</v>
      </c>
      <c r="Z86" s="43">
        <v>11.59814138333939</v>
      </c>
      <c r="AA86" s="43">
        <v>11.542782526323151</v>
      </c>
      <c r="AB86" s="43">
        <v>11.481320176604326</v>
      </c>
      <c r="AC86" s="44">
        <v>11.406416183313079</v>
      </c>
      <c r="AD86" s="157"/>
      <c r="AE86" s="152" t="s">
        <v>3</v>
      </c>
      <c r="AF86" s="42">
        <v>11.704604172846587</v>
      </c>
      <c r="AG86" s="43">
        <v>11.762691303302942</v>
      </c>
      <c r="AH86" s="43">
        <v>11.569347924858336</v>
      </c>
      <c r="AI86" s="43">
        <v>13.054856763916035</v>
      </c>
      <c r="AJ86" s="43">
        <v>11.883519455272973</v>
      </c>
      <c r="AK86" s="43">
        <v>12.060501915659058</v>
      </c>
      <c r="AL86" s="43">
        <v>12.246781639532003</v>
      </c>
      <c r="AM86" s="43">
        <v>12.39327235332869</v>
      </c>
      <c r="AN86" s="43">
        <v>12.541424040473125</v>
      </c>
      <c r="AO86" s="43">
        <v>12.678191142355571</v>
      </c>
      <c r="AP86" s="43">
        <v>12.802038852935375</v>
      </c>
      <c r="AQ86" s="43">
        <v>12.908368722708818</v>
      </c>
      <c r="AR86" s="43">
        <v>13.017899231259523</v>
      </c>
      <c r="AS86" s="43">
        <v>13.121969561737698</v>
      </c>
      <c r="AT86" s="43">
        <v>13.219022718462201</v>
      </c>
      <c r="AU86" s="43">
        <v>13.306546669452842</v>
      </c>
      <c r="AV86" s="43">
        <v>13.384459913874961</v>
      </c>
      <c r="AW86" s="43">
        <v>13.46668720786726</v>
      </c>
      <c r="AX86" s="43">
        <v>13.545425244614998</v>
      </c>
      <c r="AY86" s="43">
        <v>13.619559757228954</v>
      </c>
      <c r="AZ86" s="43">
        <v>13.684723033294713</v>
      </c>
      <c r="BA86" s="43">
        <v>13.738804117047961</v>
      </c>
      <c r="BB86" s="43">
        <v>13.786936363491451</v>
      </c>
      <c r="BC86" s="43">
        <v>13.85268258065083</v>
      </c>
      <c r="BD86" s="43">
        <v>13.911000848542789</v>
      </c>
      <c r="BE86" s="43">
        <v>13.960936951874595</v>
      </c>
      <c r="BF86" s="44">
        <v>13.992943799823911</v>
      </c>
      <c r="BH86" s="56" t="s">
        <v>3</v>
      </c>
      <c r="BI86" s="42">
        <v>11.701773486303964</v>
      </c>
      <c r="BJ86" s="43">
        <v>11.757283854785088</v>
      </c>
      <c r="BK86" s="43">
        <v>11.552014395890795</v>
      </c>
      <c r="BL86" s="43">
        <v>12.969083060310844</v>
      </c>
      <c r="BM86" s="43">
        <v>11.702666324178447</v>
      </c>
      <c r="BN86" s="43">
        <v>11.776800203457483</v>
      </c>
      <c r="BO86" s="43">
        <v>11.847585289741627</v>
      </c>
      <c r="BP86" s="43">
        <v>11.869048953788706</v>
      </c>
      <c r="BQ86" s="43">
        <v>11.882790254841273</v>
      </c>
      <c r="BR86" s="43">
        <v>11.877175744931529</v>
      </c>
      <c r="BS86" s="43">
        <v>11.851956200918146</v>
      </c>
      <c r="BT86" s="43">
        <v>11.80428773577059</v>
      </c>
      <c r="BU86" s="43">
        <v>11.75428383771966</v>
      </c>
      <c r="BV86" s="43">
        <v>11.694929804606145</v>
      </c>
      <c r="BW86" s="43">
        <v>11.625555991005484</v>
      </c>
      <c r="BX86" s="43">
        <v>11.544634763451651</v>
      </c>
      <c r="BY86" s="43">
        <v>11.452940364807162</v>
      </c>
      <c r="BZ86" s="43">
        <v>11.363766997132339</v>
      </c>
      <c r="CA86" s="43">
        <v>11.271087744406485</v>
      </c>
      <c r="CB86" s="43">
        <v>11.174641873740681</v>
      </c>
      <c r="CC86" s="43">
        <v>11.071032439916223</v>
      </c>
      <c r="CD86" s="43">
        <v>10.959165102777002</v>
      </c>
      <c r="CE86" s="43">
        <v>10.843782053271463</v>
      </c>
      <c r="CF86" s="43">
        <v>10.743502225516625</v>
      </c>
      <c r="CG86" s="43">
        <v>10.638640562595873</v>
      </c>
      <c r="CH86" s="43">
        <v>10.52868424804176</v>
      </c>
      <c r="CI86" s="44">
        <v>10.407259446376562</v>
      </c>
      <c r="CK86" s="56" t="s">
        <v>3</v>
      </c>
      <c r="CL86" s="42">
        <v>11.701569220190475</v>
      </c>
      <c r="CM86" s="43">
        <v>11.756893636424644</v>
      </c>
      <c r="CN86" s="43">
        <v>11.551466915465097</v>
      </c>
      <c r="CO86" s="43">
        <v>12.966736835597736</v>
      </c>
      <c r="CP86" s="43">
        <v>11.697761228475914</v>
      </c>
      <c r="CQ86" s="43">
        <v>11.767933810905273</v>
      </c>
      <c r="CR86" s="43">
        <v>11.833710026695391</v>
      </c>
      <c r="CS86" s="43">
        <v>11.849296830588854</v>
      </c>
      <c r="CT86" s="43">
        <v>11.856366422249126</v>
      </c>
      <c r="CU86" s="43">
        <v>11.843373606901137</v>
      </c>
      <c r="CV86" s="43">
        <v>11.810165351766834</v>
      </c>
      <c r="CW86" s="43">
        <v>11.754021363959493</v>
      </c>
      <c r="CX86" s="43">
        <v>11.695068506560826</v>
      </c>
      <c r="CY86" s="43">
        <v>11.626403274167417</v>
      </c>
      <c r="CZ86" s="43">
        <v>11.547421723716678</v>
      </c>
      <c r="DA86" s="43">
        <v>11.456663283747856</v>
      </c>
      <c r="DB86" s="43">
        <v>11.354968144379779</v>
      </c>
      <c r="DC86" s="43">
        <v>11.255649081838122</v>
      </c>
      <c r="DD86" s="43">
        <v>11.152792803920423</v>
      </c>
      <c r="DE86" s="43">
        <v>11.046203964078748</v>
      </c>
      <c r="DF86" s="43">
        <v>10.932537992010424</v>
      </c>
      <c r="DG86" s="43">
        <v>10.810767394220143</v>
      </c>
      <c r="DH86" s="43">
        <v>10.685628976870635</v>
      </c>
      <c r="DI86" s="43">
        <v>10.575479829695221</v>
      </c>
      <c r="DJ86" s="43">
        <v>10.460924363418883</v>
      </c>
      <c r="DK86" s="43">
        <v>10.341473725623157</v>
      </c>
      <c r="DL86" s="44">
        <v>10.210942420531818</v>
      </c>
    </row>
    <row r="87" spans="1:116">
      <c r="B87" s="56" t="s">
        <v>4</v>
      </c>
      <c r="C87" s="42">
        <v>5.5851411228632741E-2</v>
      </c>
      <c r="D87" s="43">
        <v>5.892664108911895E-2</v>
      </c>
      <c r="E87" s="43">
        <v>6.2133503481718297E-2</v>
      </c>
      <c r="F87" s="43">
        <v>6.5045255597416002E-2</v>
      </c>
      <c r="G87" s="43">
        <v>6.652504389185003E-2</v>
      </c>
      <c r="H87" s="43">
        <v>6.9387059686316671E-2</v>
      </c>
      <c r="I87" s="43">
        <v>8.0027901832630463E-2</v>
      </c>
      <c r="J87" s="43">
        <v>8.490490860558414E-2</v>
      </c>
      <c r="K87" s="43">
        <v>8.9814596426448179E-2</v>
      </c>
      <c r="L87" s="43">
        <v>9.4788572535208657E-2</v>
      </c>
      <c r="M87" s="43">
        <v>9.982569327837966E-2</v>
      </c>
      <c r="N87" s="43">
        <v>0.104839610055576</v>
      </c>
      <c r="O87" s="43">
        <v>0.10992050949529636</v>
      </c>
      <c r="P87" s="43">
        <v>0.11485815901882961</v>
      </c>
      <c r="Q87" s="43">
        <v>0.11975646412259232</v>
      </c>
      <c r="R87" s="43">
        <v>0.12473917122326583</v>
      </c>
      <c r="S87" s="43">
        <v>0.1295297724076892</v>
      </c>
      <c r="T87" s="43">
        <v>0.13443909706834034</v>
      </c>
      <c r="U87" s="43">
        <v>0.13936986734441975</v>
      </c>
      <c r="V87" s="43">
        <v>0.14435376355953602</v>
      </c>
      <c r="W87" s="43">
        <v>0.14939146342660564</v>
      </c>
      <c r="X87" s="43">
        <v>0.15448689602306703</v>
      </c>
      <c r="Y87" s="43">
        <v>0.16001262492780874</v>
      </c>
      <c r="Z87" s="43">
        <v>0.16562643922920089</v>
      </c>
      <c r="AA87" s="43">
        <v>0.17154933962430435</v>
      </c>
      <c r="AB87" s="43">
        <v>0.17770103532361581</v>
      </c>
      <c r="AC87" s="44">
        <v>0.18407504886597617</v>
      </c>
      <c r="AD87" s="157"/>
      <c r="AE87" s="152" t="s">
        <v>4</v>
      </c>
      <c r="AF87" s="123"/>
      <c r="AG87" s="124"/>
      <c r="AH87" s="124"/>
      <c r="AI87" s="124"/>
      <c r="AJ87" s="124"/>
      <c r="AK87" s="124"/>
      <c r="AL87" s="124"/>
      <c r="AM87" s="124"/>
      <c r="AN87" s="124"/>
      <c r="AO87" s="124"/>
      <c r="AP87" s="124"/>
      <c r="AQ87" s="124"/>
      <c r="AR87" s="124"/>
      <c r="AS87" s="124"/>
      <c r="AT87" s="124"/>
      <c r="AU87" s="124"/>
      <c r="AV87" s="124"/>
      <c r="AW87" s="124"/>
      <c r="AX87" s="124"/>
      <c r="AY87" s="124"/>
      <c r="AZ87" s="124"/>
      <c r="BA87" s="124"/>
      <c r="BB87" s="124"/>
      <c r="BC87" s="124"/>
      <c r="BD87" s="124"/>
      <c r="BE87" s="124"/>
      <c r="BF87" s="125"/>
      <c r="BH87" s="56" t="s">
        <v>4</v>
      </c>
      <c r="BI87" s="123"/>
      <c r="BJ87" s="124"/>
      <c r="BK87" s="124"/>
      <c r="BL87" s="124"/>
      <c r="BM87" s="124"/>
      <c r="BN87" s="124"/>
      <c r="BO87" s="124"/>
      <c r="BP87" s="124"/>
      <c r="BQ87" s="124"/>
      <c r="BR87" s="124"/>
      <c r="BS87" s="124"/>
      <c r="BT87" s="124"/>
      <c r="BU87" s="124"/>
      <c r="BV87" s="124"/>
      <c r="BW87" s="124"/>
      <c r="BX87" s="124"/>
      <c r="BY87" s="124"/>
      <c r="BZ87" s="124"/>
      <c r="CA87" s="124"/>
      <c r="CB87" s="124"/>
      <c r="CC87" s="124"/>
      <c r="CD87" s="124"/>
      <c r="CE87" s="124"/>
      <c r="CF87" s="124"/>
      <c r="CG87" s="124"/>
      <c r="CH87" s="124"/>
      <c r="CI87" s="125"/>
      <c r="CK87" s="56" t="s">
        <v>4</v>
      </c>
      <c r="CL87" s="123"/>
      <c r="CM87" s="124"/>
      <c r="CN87" s="124"/>
      <c r="CO87" s="124"/>
      <c r="CP87" s="124"/>
      <c r="CQ87" s="124"/>
      <c r="CR87" s="124"/>
      <c r="CS87" s="124"/>
      <c r="CT87" s="124"/>
      <c r="CU87" s="124"/>
      <c r="CV87" s="124"/>
      <c r="CW87" s="124"/>
      <c r="CX87" s="124"/>
      <c r="CY87" s="124"/>
      <c r="CZ87" s="124"/>
      <c r="DA87" s="124"/>
      <c r="DB87" s="124"/>
      <c r="DC87" s="124"/>
      <c r="DD87" s="124"/>
      <c r="DE87" s="124"/>
      <c r="DF87" s="124"/>
      <c r="DG87" s="124"/>
      <c r="DH87" s="124"/>
      <c r="DI87" s="124"/>
      <c r="DJ87" s="124"/>
      <c r="DK87" s="124"/>
      <c r="DL87" s="125"/>
    </row>
    <row r="88" spans="1:116">
      <c r="B88" s="56" t="s">
        <v>5</v>
      </c>
      <c r="C88" s="42">
        <v>0.25169824414991276</v>
      </c>
      <c r="D88" s="43">
        <v>0.2594032948234794</v>
      </c>
      <c r="E88" s="43">
        <v>0.26597366846567755</v>
      </c>
      <c r="F88" s="43">
        <v>0.27206571846301175</v>
      </c>
      <c r="G88" s="43">
        <v>0.2778117774973799</v>
      </c>
      <c r="H88" s="43">
        <v>0.28321271811829202</v>
      </c>
      <c r="I88" s="43">
        <v>0.28823343244124555</v>
      </c>
      <c r="J88" s="43">
        <v>0.29271424881088909</v>
      </c>
      <c r="K88" s="43">
        <v>0.29686548175365129</v>
      </c>
      <c r="L88" s="43">
        <v>0.30071868216770242</v>
      </c>
      <c r="M88" s="43">
        <v>0.30419778605997044</v>
      </c>
      <c r="N88" s="43">
        <v>0.30755838099056565</v>
      </c>
      <c r="O88" s="43">
        <v>0.3106000527587206</v>
      </c>
      <c r="P88" s="43">
        <v>0.3136900445652816</v>
      </c>
      <c r="Q88" s="43">
        <v>0.31665583249348978</v>
      </c>
      <c r="R88" s="43">
        <v>0.3196731455794839</v>
      </c>
      <c r="S88" s="43">
        <v>0.32280648420651881</v>
      </c>
      <c r="T88" s="43">
        <v>0.32564694839639413</v>
      </c>
      <c r="U88" s="43">
        <v>0.32853070815755425</v>
      </c>
      <c r="V88" s="43">
        <v>0.33151972444254979</v>
      </c>
      <c r="W88" s="43">
        <v>0.33434819362808982</v>
      </c>
      <c r="X88" s="43">
        <v>0.33775121789266449</v>
      </c>
      <c r="Y88" s="43">
        <v>0.34062118207534786</v>
      </c>
      <c r="Z88" s="43">
        <v>0.34350203860587147</v>
      </c>
      <c r="AA88" s="43">
        <v>0.34631095640252646</v>
      </c>
      <c r="AB88" s="43">
        <v>0.34929712725463047</v>
      </c>
      <c r="AC88" s="44">
        <v>0.35231831493854021</v>
      </c>
      <c r="AD88" s="157"/>
      <c r="AE88" s="152" t="s">
        <v>5</v>
      </c>
      <c r="AF88" s="123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  <c r="AW88" s="124"/>
      <c r="AX88" s="124"/>
      <c r="AY88" s="124"/>
      <c r="AZ88" s="124"/>
      <c r="BA88" s="124"/>
      <c r="BB88" s="124"/>
      <c r="BC88" s="124"/>
      <c r="BD88" s="124"/>
      <c r="BE88" s="124"/>
      <c r="BF88" s="125"/>
      <c r="BH88" s="56" t="s">
        <v>5</v>
      </c>
      <c r="BI88" s="123"/>
      <c r="BJ88" s="124"/>
      <c r="BK88" s="124"/>
      <c r="BL88" s="124"/>
      <c r="BM88" s="124"/>
      <c r="BN88" s="124"/>
      <c r="BO88" s="124"/>
      <c r="BP88" s="124"/>
      <c r="BQ88" s="124"/>
      <c r="BR88" s="124"/>
      <c r="BS88" s="124"/>
      <c r="BT88" s="124"/>
      <c r="BU88" s="124"/>
      <c r="BV88" s="124"/>
      <c r="BW88" s="124"/>
      <c r="BX88" s="124"/>
      <c r="BY88" s="124"/>
      <c r="BZ88" s="124"/>
      <c r="CA88" s="124"/>
      <c r="CB88" s="124"/>
      <c r="CC88" s="124"/>
      <c r="CD88" s="124"/>
      <c r="CE88" s="124"/>
      <c r="CF88" s="124"/>
      <c r="CG88" s="124"/>
      <c r="CH88" s="124"/>
      <c r="CI88" s="125"/>
      <c r="CK88" s="56" t="s">
        <v>5</v>
      </c>
      <c r="CL88" s="123"/>
      <c r="CM88" s="124"/>
      <c r="CN88" s="124"/>
      <c r="CO88" s="124"/>
      <c r="CP88" s="124"/>
      <c r="CQ88" s="124"/>
      <c r="CR88" s="124"/>
      <c r="CS88" s="124"/>
      <c r="CT88" s="124"/>
      <c r="CU88" s="124"/>
      <c r="CV88" s="124"/>
      <c r="CW88" s="124"/>
      <c r="CX88" s="124"/>
      <c r="CY88" s="124"/>
      <c r="CZ88" s="124"/>
      <c r="DA88" s="124"/>
      <c r="DB88" s="124"/>
      <c r="DC88" s="124"/>
      <c r="DD88" s="124"/>
      <c r="DE88" s="124"/>
      <c r="DF88" s="124"/>
      <c r="DG88" s="124"/>
      <c r="DH88" s="124"/>
      <c r="DI88" s="124"/>
      <c r="DJ88" s="124"/>
      <c r="DK88" s="124"/>
      <c r="DL88" s="125"/>
    </row>
    <row r="89" spans="1:116">
      <c r="B89" s="56" t="s">
        <v>6</v>
      </c>
      <c r="C89" s="42">
        <v>2.3916910569936949</v>
      </c>
      <c r="D89" s="43">
        <v>2.4124502320903467</v>
      </c>
      <c r="E89" s="43">
        <v>2.4438271970870136</v>
      </c>
      <c r="F89" s="43">
        <v>2.5243488809147716</v>
      </c>
      <c r="G89" s="43">
        <v>2.6187472841484336</v>
      </c>
      <c r="H89" s="43">
        <v>2.7123273048681074</v>
      </c>
      <c r="I89" s="43">
        <v>2.8151628607354775</v>
      </c>
      <c r="J89" s="43">
        <v>2.9028883015148361</v>
      </c>
      <c r="K89" s="43">
        <v>2.9944726265901798</v>
      </c>
      <c r="L89" s="43">
        <v>3.0861765257685265</v>
      </c>
      <c r="M89" s="43">
        <v>3.1837287943637271</v>
      </c>
      <c r="N89" s="43">
        <v>3.2768804266394924</v>
      </c>
      <c r="O89" s="43">
        <v>3.3764451746067001</v>
      </c>
      <c r="P89" s="43">
        <v>3.4765558500528058</v>
      </c>
      <c r="Q89" s="43">
        <v>3.578057006497485</v>
      </c>
      <c r="R89" s="43">
        <v>3.6771305629010498</v>
      </c>
      <c r="S89" s="43">
        <v>3.777349247890684</v>
      </c>
      <c r="T89" s="43">
        <v>3.8706207394565739</v>
      </c>
      <c r="U89" s="43">
        <v>3.9603626887274523</v>
      </c>
      <c r="V89" s="43">
        <v>4.0479864434435076</v>
      </c>
      <c r="W89" s="43">
        <v>4.1329536943769636</v>
      </c>
      <c r="X89" s="43">
        <v>4.2098607962493864</v>
      </c>
      <c r="Y89" s="43">
        <v>4.2823593189839828</v>
      </c>
      <c r="Z89" s="43">
        <v>4.352693716519477</v>
      </c>
      <c r="AA89" s="43">
        <v>4.4160811210013646</v>
      </c>
      <c r="AB89" s="43">
        <v>4.474566345424817</v>
      </c>
      <c r="AC89" s="44">
        <v>4.5215718905345561</v>
      </c>
      <c r="AD89" s="157"/>
      <c r="AE89" s="152" t="s">
        <v>6</v>
      </c>
      <c r="AF89" s="42">
        <v>2.3916910569936949</v>
      </c>
      <c r="AG89" s="43">
        <v>2.4135664570802726</v>
      </c>
      <c r="AH89" s="43">
        <v>2.0554503068984218</v>
      </c>
      <c r="AI89" s="43">
        <v>2.1474909867371608</v>
      </c>
      <c r="AJ89" s="43">
        <v>2.2570235598515764</v>
      </c>
      <c r="AK89" s="43">
        <v>2.3723502187762397</v>
      </c>
      <c r="AL89" s="43">
        <v>2.5023280660794862</v>
      </c>
      <c r="AM89" s="43">
        <v>2.6236241856331395</v>
      </c>
      <c r="AN89" s="43">
        <v>2.7552991934284803</v>
      </c>
      <c r="AO89" s="43">
        <v>2.8936411909471387</v>
      </c>
      <c r="AP89" s="43">
        <v>3.0445723582880642</v>
      </c>
      <c r="AQ89" s="43">
        <v>3.1977449740204231</v>
      </c>
      <c r="AR89" s="43">
        <v>3.3632397017198241</v>
      </c>
      <c r="AS89" s="43">
        <v>3.5350051558081308</v>
      </c>
      <c r="AT89" s="43">
        <v>3.7135950483156677</v>
      </c>
      <c r="AU89" s="43">
        <v>3.8949151873198304</v>
      </c>
      <c r="AV89" s="43">
        <v>4.0826238551020735</v>
      </c>
      <c r="AW89" s="43">
        <v>4.2678745371027613</v>
      </c>
      <c r="AX89" s="43">
        <v>4.453786494652741</v>
      </c>
      <c r="AY89" s="43">
        <v>4.6420128259303377</v>
      </c>
      <c r="AZ89" s="43">
        <v>4.8319180949015355</v>
      </c>
      <c r="BA89" s="43">
        <v>5.0161947556876427</v>
      </c>
      <c r="BB89" s="43">
        <v>5.1992102865551075</v>
      </c>
      <c r="BC89" s="43">
        <v>5.3831842565922194</v>
      </c>
      <c r="BD89" s="43">
        <v>5.5619546513105114</v>
      </c>
      <c r="BE89" s="43">
        <v>5.7378643770134561</v>
      </c>
      <c r="BF89" s="44">
        <v>5.9081708831394995</v>
      </c>
      <c r="BH89" s="56" t="s">
        <v>6</v>
      </c>
      <c r="BI89" s="42">
        <v>2.3916910569936949</v>
      </c>
      <c r="BJ89" s="43">
        <v>2.4112558653932319</v>
      </c>
      <c r="BK89" s="43">
        <v>1.9857905723769906</v>
      </c>
      <c r="BL89" s="43">
        <v>2.0514658225991744</v>
      </c>
      <c r="BM89" s="43">
        <v>2.1278069443687495</v>
      </c>
      <c r="BN89" s="43">
        <v>2.2043932793836332</v>
      </c>
      <c r="BO89" s="43">
        <v>2.2894202760268332</v>
      </c>
      <c r="BP89" s="43">
        <v>2.3609683530507524</v>
      </c>
      <c r="BQ89" s="43">
        <v>2.4372303662592438</v>
      </c>
      <c r="BR89" s="43">
        <v>2.5147234026695409</v>
      </c>
      <c r="BS89" s="43">
        <v>2.5986838404801622</v>
      </c>
      <c r="BT89" s="43">
        <v>2.6803498259611347</v>
      </c>
      <c r="BU89" s="43">
        <v>2.7680556158923015</v>
      </c>
      <c r="BV89" s="43">
        <v>2.8568449400316429</v>
      </c>
      <c r="BW89" s="43">
        <v>2.9469981619343186</v>
      </c>
      <c r="BX89" s="43">
        <v>3.0351189825666931</v>
      </c>
      <c r="BY89" s="43">
        <v>3.1247590635487086</v>
      </c>
      <c r="BZ89" s="43">
        <v>3.2085770021753732</v>
      </c>
      <c r="CA89" s="43">
        <v>3.2895609954974447</v>
      </c>
      <c r="CB89" s="43">
        <v>3.3691534394171301</v>
      </c>
      <c r="CC89" s="43">
        <v>3.4473438359158277</v>
      </c>
      <c r="CD89" s="43">
        <v>3.5180556276463371</v>
      </c>
      <c r="CE89" s="43">
        <v>3.5855681767799541</v>
      </c>
      <c r="CF89" s="43">
        <v>3.6515689054532081</v>
      </c>
      <c r="CG89" s="43">
        <v>3.7119855131535311</v>
      </c>
      <c r="CH89" s="43">
        <v>3.7691108355419698</v>
      </c>
      <c r="CI89" s="44">
        <v>3.820860479194268</v>
      </c>
      <c r="CK89" s="56" t="s">
        <v>6</v>
      </c>
      <c r="CL89" s="42">
        <v>2.3916910569936949</v>
      </c>
      <c r="CM89" s="43">
        <v>2.4106555526493514</v>
      </c>
      <c r="CN89" s="43">
        <v>1.982291006248297</v>
      </c>
      <c r="CO89" s="43">
        <v>2.0405598381854828</v>
      </c>
      <c r="CP89" s="43">
        <v>2.107902332634461</v>
      </c>
      <c r="CQ89" s="43">
        <v>2.1740006624481416</v>
      </c>
      <c r="CR89" s="43">
        <v>2.2469686642813618</v>
      </c>
      <c r="CS89" s="43">
        <v>2.3052540481127957</v>
      </c>
      <c r="CT89" s="43">
        <v>2.3668588584563142</v>
      </c>
      <c r="CU89" s="43">
        <v>2.4284067087064676</v>
      </c>
      <c r="CV89" s="43">
        <v>2.4950238521224244</v>
      </c>
      <c r="CW89" s="43">
        <v>2.5581810486738474</v>
      </c>
      <c r="CX89" s="43">
        <v>2.6260528399178731</v>
      </c>
      <c r="CY89" s="43">
        <v>2.6938984845919047</v>
      </c>
      <c r="CZ89" s="43">
        <v>2.7619707773844628</v>
      </c>
      <c r="DA89" s="43">
        <v>2.827100110269869</v>
      </c>
      <c r="DB89" s="43">
        <v>2.8927363094951706</v>
      </c>
      <c r="DC89" s="43">
        <v>2.9520247206749954</v>
      </c>
      <c r="DD89" s="43">
        <v>3.0079040456344286</v>
      </c>
      <c r="DE89" s="43">
        <v>3.0617710106150344</v>
      </c>
      <c r="DF89" s="43">
        <v>3.1137554346090521</v>
      </c>
      <c r="DG89" s="43">
        <v>3.1581607275837702</v>
      </c>
      <c r="DH89" s="43">
        <v>3.1991903030036926</v>
      </c>
      <c r="DI89" s="43">
        <v>3.2384128332722031</v>
      </c>
      <c r="DJ89" s="43">
        <v>3.2722638392566288</v>
      </c>
      <c r="DK89" s="43">
        <v>3.3029933649774605</v>
      </c>
      <c r="DL89" s="44">
        <v>3.3286263883921685</v>
      </c>
    </row>
    <row r="90" spans="1:116">
      <c r="B90" s="56" t="s">
        <v>7</v>
      </c>
      <c r="C90" s="42">
        <v>0.84439065587907836</v>
      </c>
      <c r="D90" s="43">
        <v>0.91017483459367954</v>
      </c>
      <c r="E90" s="43">
        <v>0.95828006401888477</v>
      </c>
      <c r="F90" s="43">
        <v>1.046541247336636</v>
      </c>
      <c r="G90" s="43">
        <v>1.1438949704275898</v>
      </c>
      <c r="H90" s="43">
        <v>1.2448089934264663</v>
      </c>
      <c r="I90" s="43">
        <v>1.3479468843795503</v>
      </c>
      <c r="J90" s="43">
        <v>1.4499960501913229</v>
      </c>
      <c r="K90" s="43">
        <v>1.5561614070616949</v>
      </c>
      <c r="L90" s="43">
        <v>1.6673921879708382</v>
      </c>
      <c r="M90" s="43">
        <v>1.783554675042607</v>
      </c>
      <c r="N90" s="43">
        <v>1.9014103371953381</v>
      </c>
      <c r="O90" s="43">
        <v>2.0259730604830386</v>
      </c>
      <c r="P90" s="43">
        <v>2.155613807104455</v>
      </c>
      <c r="Q90" s="43">
        <v>2.2896890065595699</v>
      </c>
      <c r="R90" s="43">
        <v>2.4279561985804494</v>
      </c>
      <c r="S90" s="43">
        <v>2.5697023878487388</v>
      </c>
      <c r="T90" s="43">
        <v>2.7157763388396208</v>
      </c>
      <c r="U90" s="43">
        <v>2.8640002424624438</v>
      </c>
      <c r="V90" s="43">
        <v>3.013236398245013</v>
      </c>
      <c r="W90" s="43">
        <v>3.1637658058128446</v>
      </c>
      <c r="X90" s="43">
        <v>3.3137300091010307</v>
      </c>
      <c r="Y90" s="43">
        <v>3.4646692619621495</v>
      </c>
      <c r="Z90" s="43">
        <v>3.6184685071966665</v>
      </c>
      <c r="AA90" s="43">
        <v>3.7706698480679761</v>
      </c>
      <c r="AB90" s="43">
        <v>3.9202644336280517</v>
      </c>
      <c r="AC90" s="44">
        <v>4.0648239909061621</v>
      </c>
      <c r="AD90" s="157"/>
      <c r="AE90" s="152" t="s">
        <v>7</v>
      </c>
      <c r="AF90" s="42">
        <v>0.86571281039995673</v>
      </c>
      <c r="AG90" s="43">
        <v>0.95310542914860008</v>
      </c>
      <c r="AH90" s="43">
        <v>1.0232312447511451</v>
      </c>
      <c r="AI90" s="43">
        <v>1.1251140239474964</v>
      </c>
      <c r="AJ90" s="43">
        <v>1.2369387744781044</v>
      </c>
      <c r="AK90" s="43">
        <v>1.3539241904625627</v>
      </c>
      <c r="AL90" s="43">
        <v>1.4742155243686295</v>
      </c>
      <c r="AM90" s="43">
        <v>1.5936620491541502</v>
      </c>
      <c r="AN90" s="43">
        <v>1.7175098006811098</v>
      </c>
      <c r="AO90" s="43">
        <v>1.8468375089305509</v>
      </c>
      <c r="AP90" s="43">
        <v>1.9814592263339106</v>
      </c>
      <c r="AQ90" s="43">
        <v>2.1213596379354867</v>
      </c>
      <c r="AR90" s="43">
        <v>2.2649710714695872</v>
      </c>
      <c r="AS90" s="43">
        <v>2.4156071880103029</v>
      </c>
      <c r="AT90" s="43">
        <v>2.5708666268221676</v>
      </c>
      <c r="AU90" s="43">
        <v>2.7307062389468229</v>
      </c>
      <c r="AV90" s="43">
        <v>2.8942283149637977</v>
      </c>
      <c r="AW90" s="43">
        <v>3.062403835096752</v>
      </c>
      <c r="AX90" s="43">
        <v>3.2326810665963568</v>
      </c>
      <c r="AY90" s="43">
        <v>3.4035705460854659</v>
      </c>
      <c r="AZ90" s="43">
        <v>3.5754453191837077</v>
      </c>
      <c r="BA90" s="43">
        <v>3.7461963409796071</v>
      </c>
      <c r="BB90" s="43">
        <v>3.9178458646394625</v>
      </c>
      <c r="BC90" s="43">
        <v>4.0923621126052732</v>
      </c>
      <c r="BD90" s="43">
        <v>4.2647468292940953</v>
      </c>
      <c r="BE90" s="43">
        <v>4.4335264121720179</v>
      </c>
      <c r="BF90" s="44">
        <v>4.5870135283845368</v>
      </c>
      <c r="BH90" s="56" t="s">
        <v>7</v>
      </c>
      <c r="BI90" s="42">
        <v>0.86484199362108394</v>
      </c>
      <c r="BJ90" s="43">
        <v>0.9513288630181852</v>
      </c>
      <c r="BK90" s="43">
        <v>1.0158582324343655</v>
      </c>
      <c r="BL90" s="43">
        <v>1.114458311388965</v>
      </c>
      <c r="BM90" s="43">
        <v>1.2208881263143454</v>
      </c>
      <c r="BN90" s="43">
        <v>1.3304463617793589</v>
      </c>
      <c r="BO90" s="43">
        <v>1.4413216835571918</v>
      </c>
      <c r="BP90" s="43">
        <v>1.5495340580185817</v>
      </c>
      <c r="BQ90" s="43">
        <v>1.6602821638533363</v>
      </c>
      <c r="BR90" s="43">
        <v>1.7746396543466629</v>
      </c>
      <c r="BS90" s="43">
        <v>1.8924496009237102</v>
      </c>
      <c r="BT90" s="43">
        <v>2.01363060267437</v>
      </c>
      <c r="BU90" s="43">
        <v>2.136787706009462</v>
      </c>
      <c r="BV90" s="43">
        <v>2.2649798369506846</v>
      </c>
      <c r="BW90" s="43">
        <v>2.3962033626233481</v>
      </c>
      <c r="BX90" s="43">
        <v>2.5302141688068152</v>
      </c>
      <c r="BY90" s="43">
        <v>2.66624059852438</v>
      </c>
      <c r="BZ90" s="43">
        <v>2.8053118796037464</v>
      </c>
      <c r="CA90" s="43">
        <v>2.9449858966139333</v>
      </c>
      <c r="CB90" s="43">
        <v>3.0839226418935959</v>
      </c>
      <c r="CC90" s="43">
        <v>3.2226487929756122</v>
      </c>
      <c r="CD90" s="43">
        <v>3.3591753562441653</v>
      </c>
      <c r="CE90" s="43">
        <v>3.4955105352646227</v>
      </c>
      <c r="CF90" s="43">
        <v>3.6333730434102773</v>
      </c>
      <c r="CG90" s="43">
        <v>3.7683696783158265</v>
      </c>
      <c r="CH90" s="43">
        <v>3.8992069589797174</v>
      </c>
      <c r="CI90" s="44">
        <v>4.0159258896364927</v>
      </c>
      <c r="CK90" s="56" t="s">
        <v>7</v>
      </c>
      <c r="CL90" s="42">
        <v>0.86456832872391809</v>
      </c>
      <c r="CM90" s="43">
        <v>0.95076910524399083</v>
      </c>
      <c r="CN90" s="43">
        <v>1.013700138448772</v>
      </c>
      <c r="CO90" s="43">
        <v>1.1112661497195144</v>
      </c>
      <c r="CP90" s="43">
        <v>1.2159604243354802</v>
      </c>
      <c r="CQ90" s="43">
        <v>1.3231047553111019</v>
      </c>
      <c r="CR90" s="43">
        <v>1.4308995281116976</v>
      </c>
      <c r="CS90" s="43">
        <v>1.5354178100954892</v>
      </c>
      <c r="CT90" s="43">
        <v>1.6418422872189959</v>
      </c>
      <c r="CU90" s="43">
        <v>1.7512431490531006</v>
      </c>
      <c r="CV90" s="43">
        <v>1.8634711741282575</v>
      </c>
      <c r="CW90" s="43">
        <v>1.9784209470128806</v>
      </c>
      <c r="CX90" s="43">
        <v>2.0947527808887538</v>
      </c>
      <c r="CY90" s="43">
        <v>2.2154717441270191</v>
      </c>
      <c r="CZ90" s="43">
        <v>2.3386099177003192</v>
      </c>
      <c r="DA90" s="43">
        <v>2.4639497204499365</v>
      </c>
      <c r="DB90" s="43">
        <v>2.5907432650375304</v>
      </c>
      <c r="DC90" s="43">
        <v>2.7199946376295143</v>
      </c>
      <c r="DD90" s="43">
        <v>2.8493407262063299</v>
      </c>
      <c r="DE90" s="43">
        <v>2.9774753312854965</v>
      </c>
      <c r="DF90" s="43">
        <v>3.1049769618703453</v>
      </c>
      <c r="DG90" s="43">
        <v>3.2298954324702192</v>
      </c>
      <c r="DH90" s="43">
        <v>3.3542353697033573</v>
      </c>
      <c r="DI90" s="43">
        <v>3.479631204149447</v>
      </c>
      <c r="DJ90" s="43">
        <v>3.6018923277514738</v>
      </c>
      <c r="DK90" s="43">
        <v>3.7197844739619828</v>
      </c>
      <c r="DL90" s="44">
        <v>3.8239332493625273</v>
      </c>
    </row>
    <row r="91" spans="1:116">
      <c r="B91" s="56" t="s">
        <v>8</v>
      </c>
      <c r="C91" s="42">
        <v>35.806455173352511</v>
      </c>
      <c r="D91" s="43">
        <v>36.59516401744532</v>
      </c>
      <c r="E91" s="43">
        <v>36.641518059975773</v>
      </c>
      <c r="F91" s="43">
        <v>37.61675898199249</v>
      </c>
      <c r="G91" s="43">
        <v>38.677055504513781</v>
      </c>
      <c r="H91" s="43">
        <v>39.787620215458809</v>
      </c>
      <c r="I91" s="43">
        <v>40.888932564656209</v>
      </c>
      <c r="J91" s="43">
        <v>41.883566323165724</v>
      </c>
      <c r="K91" s="43">
        <v>42.888499674747067</v>
      </c>
      <c r="L91" s="43">
        <v>43.897394549529238</v>
      </c>
      <c r="M91" s="43">
        <v>44.92284329431638</v>
      </c>
      <c r="N91" s="43">
        <v>45.966552114577119</v>
      </c>
      <c r="O91" s="43">
        <v>47.055668112737706</v>
      </c>
      <c r="P91" s="43">
        <v>48.129297947365572</v>
      </c>
      <c r="Q91" s="43">
        <v>49.162462917704886</v>
      </c>
      <c r="R91" s="43">
        <v>50.178407367112186</v>
      </c>
      <c r="S91" s="43">
        <v>51.196322217174441</v>
      </c>
      <c r="T91" s="43">
        <v>52.202416074655225</v>
      </c>
      <c r="U91" s="43">
        <v>53.235350120047549</v>
      </c>
      <c r="V91" s="43">
        <v>54.20910048043001</v>
      </c>
      <c r="W91" s="43">
        <v>55.170389963386071</v>
      </c>
      <c r="X91" s="43">
        <v>56.044028174193279</v>
      </c>
      <c r="Y91" s="43">
        <v>56.866046850921293</v>
      </c>
      <c r="Z91" s="43">
        <v>57.710046662951328</v>
      </c>
      <c r="AA91" s="43">
        <v>58.491486740419063</v>
      </c>
      <c r="AB91" s="43">
        <v>59.220127856681579</v>
      </c>
      <c r="AC91" s="44">
        <v>59.853560770042499</v>
      </c>
      <c r="AD91" s="157"/>
      <c r="AE91" s="152" t="s">
        <v>8</v>
      </c>
      <c r="AF91" s="42">
        <v>35.814975599213476</v>
      </c>
      <c r="AG91" s="43">
        <v>36.611871635803695</v>
      </c>
      <c r="AH91" s="43">
        <v>36.743013737480858</v>
      </c>
      <c r="AI91" s="43">
        <v>37.935125932506956</v>
      </c>
      <c r="AJ91" s="43">
        <v>39.248682775249591</v>
      </c>
      <c r="AK91" s="43">
        <v>40.648683277641133</v>
      </c>
      <c r="AL91" s="43">
        <v>42.074629580385782</v>
      </c>
      <c r="AM91" s="43">
        <v>43.424300068590277</v>
      </c>
      <c r="AN91" s="43">
        <v>44.815619863169353</v>
      </c>
      <c r="AO91" s="43">
        <v>46.2413054757086</v>
      </c>
      <c r="AP91" s="43">
        <v>47.713406372731448</v>
      </c>
      <c r="AQ91" s="43">
        <v>49.232202702250682</v>
      </c>
      <c r="AR91" s="43">
        <v>50.826782159160757</v>
      </c>
      <c r="AS91" s="43">
        <v>52.43020360257934</v>
      </c>
      <c r="AT91" s="43">
        <v>54.014752688673717</v>
      </c>
      <c r="AU91" s="43">
        <v>55.603507378618332</v>
      </c>
      <c r="AV91" s="43">
        <v>57.215535524513477</v>
      </c>
      <c r="AW91" s="43">
        <v>58.836261260746454</v>
      </c>
      <c r="AX91" s="43">
        <v>60.502301025403391</v>
      </c>
      <c r="AY91" s="43">
        <v>62.120318671570587</v>
      </c>
      <c r="AZ91" s="43">
        <v>63.738955509329081</v>
      </c>
      <c r="BA91" s="43">
        <v>65.275028962848964</v>
      </c>
      <c r="BB91" s="43">
        <v>66.767107949410672</v>
      </c>
      <c r="BC91" s="43">
        <v>68.297035897425161</v>
      </c>
      <c r="BD91" s="43">
        <v>69.766297507689202</v>
      </c>
      <c r="BE91" s="43">
        <v>71.182789144031474</v>
      </c>
      <c r="BF91" s="44">
        <v>72.495158020562059</v>
      </c>
      <c r="BH91" s="56" t="s">
        <v>8</v>
      </c>
      <c r="BI91" s="42">
        <v>35.797291257554356</v>
      </c>
      <c r="BJ91" s="43">
        <v>36.577172156320351</v>
      </c>
      <c r="BK91" s="43">
        <v>36.555618231567365</v>
      </c>
      <c r="BL91" s="43">
        <v>37.344369219843379</v>
      </c>
      <c r="BM91" s="43">
        <v>38.188395970047502</v>
      </c>
      <c r="BN91" s="43">
        <v>39.053617368595432</v>
      </c>
      <c r="BO91" s="43">
        <v>39.881868651291555</v>
      </c>
      <c r="BP91" s="43">
        <v>40.580249613723844</v>
      </c>
      <c r="BQ91" s="43">
        <v>41.265296447890144</v>
      </c>
      <c r="BR91" s="43">
        <v>41.931847978901679</v>
      </c>
      <c r="BS91" s="43">
        <v>42.593270675574146</v>
      </c>
      <c r="BT91" s="43">
        <v>43.25271204613928</v>
      </c>
      <c r="BU91" s="43">
        <v>43.93600261442765</v>
      </c>
      <c r="BV91" s="43">
        <v>44.5873400802029</v>
      </c>
      <c r="BW91" s="43">
        <v>45.184586800443491</v>
      </c>
      <c r="BX91" s="43">
        <v>45.750900287617306</v>
      </c>
      <c r="BY91" s="43">
        <v>46.305746401463473</v>
      </c>
      <c r="BZ91" s="43">
        <v>46.83621958923392</v>
      </c>
      <c r="CA91" s="43">
        <v>47.382258985773014</v>
      </c>
      <c r="CB91" s="43">
        <v>47.864169873869272</v>
      </c>
      <c r="CC91" s="43">
        <v>48.326896806600786</v>
      </c>
      <c r="CD91" s="43">
        <v>48.702064283932621</v>
      </c>
      <c r="CE91" s="43">
        <v>49.023588878640616</v>
      </c>
      <c r="CF91" s="43">
        <v>49.358239214400967</v>
      </c>
      <c r="CG91" s="43">
        <v>49.632691284999709</v>
      </c>
      <c r="CH91" s="43">
        <v>49.857914845042359</v>
      </c>
      <c r="CI91" s="44">
        <v>49.998545768751406</v>
      </c>
      <c r="CK91" s="56" t="s">
        <v>8</v>
      </c>
      <c r="CL91" s="42">
        <v>35.792407183080222</v>
      </c>
      <c r="CM91" s="43">
        <v>36.567583068904206</v>
      </c>
      <c r="CN91" s="43">
        <v>36.508827194275185</v>
      </c>
      <c r="CO91" s="43">
        <v>37.184469092528339</v>
      </c>
      <c r="CP91" s="43">
        <v>37.897929831857752</v>
      </c>
      <c r="CQ91" s="43">
        <v>38.615787761757517</v>
      </c>
      <c r="CR91" s="43">
        <v>39.280925301740524</v>
      </c>
      <c r="CS91" s="43">
        <v>39.803359144897343</v>
      </c>
      <c r="CT91" s="43">
        <v>40.299536889256757</v>
      </c>
      <c r="CU91" s="43">
        <v>40.765177010355735</v>
      </c>
      <c r="CV91" s="43">
        <v>41.214254331126853</v>
      </c>
      <c r="CW91" s="43">
        <v>41.650886946618655</v>
      </c>
      <c r="CX91" s="43">
        <v>42.100267463494951</v>
      </c>
      <c r="CY91" s="43">
        <v>42.509753641209059</v>
      </c>
      <c r="CZ91" s="43">
        <v>42.858785187270492</v>
      </c>
      <c r="DA91" s="43">
        <v>43.170734854246312</v>
      </c>
      <c r="DB91" s="43">
        <v>43.465188889758515</v>
      </c>
      <c r="DC91" s="43">
        <v>43.729877153395741</v>
      </c>
      <c r="DD91" s="43">
        <v>44.00529509562044</v>
      </c>
      <c r="DE91" s="43">
        <v>44.21562131289452</v>
      </c>
      <c r="DF91" s="43">
        <v>44.404663547464722</v>
      </c>
      <c r="DG91" s="43">
        <v>44.508167351672739</v>
      </c>
      <c r="DH91" s="43">
        <v>44.558796114596149</v>
      </c>
      <c r="DI91" s="43">
        <v>44.619280480128687</v>
      </c>
      <c r="DJ91" s="43">
        <v>44.622757435167451</v>
      </c>
      <c r="DK91" s="43">
        <v>44.580753098079079</v>
      </c>
      <c r="DL91" s="44">
        <v>44.461906100108195</v>
      </c>
    </row>
    <row r="92" spans="1:116">
      <c r="B92" s="56" t="s">
        <v>9</v>
      </c>
      <c r="C92" s="42">
        <v>36.536292196723174</v>
      </c>
      <c r="D92" s="43">
        <v>37.098774653950841</v>
      </c>
      <c r="E92" s="43">
        <v>37.091340555110555</v>
      </c>
      <c r="F92" s="43">
        <v>37.669984083891116</v>
      </c>
      <c r="G92" s="43">
        <v>38.247918994223454</v>
      </c>
      <c r="H92" s="43">
        <v>38.788877199156978</v>
      </c>
      <c r="I92" s="43">
        <v>39.294436888672287</v>
      </c>
      <c r="J92" s="43">
        <v>39.608695371374843</v>
      </c>
      <c r="K92" s="43">
        <v>39.87134232326121</v>
      </c>
      <c r="L92" s="43">
        <v>40.090429113147941</v>
      </c>
      <c r="M92" s="43">
        <v>40.258483520381901</v>
      </c>
      <c r="N92" s="43">
        <v>40.353354731256253</v>
      </c>
      <c r="O92" s="43">
        <v>40.436654777893672</v>
      </c>
      <c r="P92" s="43">
        <v>40.474271137551696</v>
      </c>
      <c r="Q92" s="43">
        <v>40.473351854559795</v>
      </c>
      <c r="R92" s="43">
        <v>40.425785380371181</v>
      </c>
      <c r="S92" s="43">
        <v>40.345366013712784</v>
      </c>
      <c r="T92" s="43">
        <v>40.249731859345772</v>
      </c>
      <c r="U92" s="43">
        <v>40.10235631612359</v>
      </c>
      <c r="V92" s="43">
        <v>39.952113661360606</v>
      </c>
      <c r="W92" s="43">
        <v>39.782824959093595</v>
      </c>
      <c r="X92" s="43">
        <v>39.546974556565871</v>
      </c>
      <c r="Y92" s="43">
        <v>39.390451734267977</v>
      </c>
      <c r="Z92" s="43">
        <v>39.180474459244714</v>
      </c>
      <c r="AA92" s="43">
        <v>38.933649946962895</v>
      </c>
      <c r="AB92" s="43">
        <v>38.698532969091232</v>
      </c>
      <c r="AC92" s="44">
        <v>38.411866738675293</v>
      </c>
      <c r="AD92" s="157"/>
      <c r="AE92" s="152" t="s">
        <v>9</v>
      </c>
      <c r="AF92" s="42">
        <v>36.622000092491618</v>
      </c>
      <c r="AG92" s="43">
        <v>37.284137528608952</v>
      </c>
      <c r="AH92" s="43">
        <v>38.408543871756095</v>
      </c>
      <c r="AI92" s="43">
        <v>39.336815338851238</v>
      </c>
      <c r="AJ92" s="43">
        <v>40.286644137925869</v>
      </c>
      <c r="AK92" s="43">
        <v>41.217126510275421</v>
      </c>
      <c r="AL92" s="43">
        <v>42.12889081176386</v>
      </c>
      <c r="AM92" s="43">
        <v>42.851118187553972</v>
      </c>
      <c r="AN92" s="43">
        <v>43.530633414071282</v>
      </c>
      <c r="AO92" s="43">
        <v>44.174056768466677</v>
      </c>
      <c r="AP92" s="43">
        <v>44.771445725757644</v>
      </c>
      <c r="AQ92" s="43">
        <v>45.294891979670702</v>
      </c>
      <c r="AR92" s="43">
        <v>45.814074215220963</v>
      </c>
      <c r="AS92" s="43">
        <v>46.289106245306506</v>
      </c>
      <c r="AT92" s="43">
        <v>46.726515724076378</v>
      </c>
      <c r="AU92" s="43">
        <v>47.115449606144345</v>
      </c>
      <c r="AV92" s="43">
        <v>47.46916181338252</v>
      </c>
      <c r="AW92" s="43">
        <v>47.807397010457805</v>
      </c>
      <c r="AX92" s="43">
        <v>48.086871058595463</v>
      </c>
      <c r="AY92" s="43">
        <v>48.357850173750236</v>
      </c>
      <c r="AZ92" s="43">
        <v>48.600542221602026</v>
      </c>
      <c r="BA92" s="43">
        <v>48.762064894285189</v>
      </c>
      <c r="BB92" s="43">
        <v>49.003517626246122</v>
      </c>
      <c r="BC92" s="43">
        <v>49.177828565573236</v>
      </c>
      <c r="BD92" s="43">
        <v>49.300753804331364</v>
      </c>
      <c r="BE92" s="43">
        <v>49.421630977672116</v>
      </c>
      <c r="BF92" s="44">
        <v>49.47126426112046</v>
      </c>
      <c r="BH92" s="56" t="s">
        <v>9</v>
      </c>
      <c r="BI92" s="42">
        <v>36.622000092491618</v>
      </c>
      <c r="BJ92" s="43">
        <v>37.088728899816076</v>
      </c>
      <c r="BK92" s="43">
        <v>36.955258089398974</v>
      </c>
      <c r="BL92" s="43">
        <v>36.431586326782629</v>
      </c>
      <c r="BM92" s="43">
        <v>36.7255747462494</v>
      </c>
      <c r="BN92" s="43">
        <v>36.944889478723695</v>
      </c>
      <c r="BO92" s="43">
        <v>37.119740621489683</v>
      </c>
      <c r="BP92" s="43">
        <v>37.105712971616427</v>
      </c>
      <c r="BQ92" s="43">
        <v>37.037263474021735</v>
      </c>
      <c r="BR92" s="43">
        <v>36.923418223934441</v>
      </c>
      <c r="BS92" s="43">
        <v>36.758556360979412</v>
      </c>
      <c r="BT92" s="43">
        <v>36.524986215321192</v>
      </c>
      <c r="BU92" s="43">
        <v>36.277907628663172</v>
      </c>
      <c r="BV92" s="43">
        <v>35.987635965571016</v>
      </c>
      <c r="BW92" s="43">
        <v>35.66215146970103</v>
      </c>
      <c r="BX92" s="43">
        <v>35.294488831763687</v>
      </c>
      <c r="BY92" s="43">
        <v>34.899444054634692</v>
      </c>
      <c r="BZ92" s="43">
        <v>34.492832399096386</v>
      </c>
      <c r="CA92" s="43">
        <v>34.043020250551002</v>
      </c>
      <c r="CB92" s="43">
        <v>33.595707676320437</v>
      </c>
      <c r="CC92" s="43">
        <v>33.139008205166832</v>
      </c>
      <c r="CD92" s="43">
        <v>32.631680476679989</v>
      </c>
      <c r="CE92" s="43">
        <v>32.205204290594196</v>
      </c>
      <c r="CF92" s="43">
        <v>31.738996686039194</v>
      </c>
      <c r="CG92" s="43">
        <v>31.249755752941198</v>
      </c>
      <c r="CH92" s="43">
        <v>30.777071841767626</v>
      </c>
      <c r="CI92" s="44">
        <v>30.279525230018798</v>
      </c>
      <c r="CK92" s="56" t="s">
        <v>9</v>
      </c>
      <c r="CL92" s="42">
        <v>36.622000092491618</v>
      </c>
      <c r="CM92" s="43">
        <v>37.046400624581729</v>
      </c>
      <c r="CN92" s="43">
        <v>36.84146067175606</v>
      </c>
      <c r="CO92" s="43">
        <v>36.098385655818426</v>
      </c>
      <c r="CP92" s="43">
        <v>35.943721354784032</v>
      </c>
      <c r="CQ92" s="43">
        <v>36.013509096070685</v>
      </c>
      <c r="CR92" s="43">
        <v>36.035186558107938</v>
      </c>
      <c r="CS92" s="43">
        <v>35.870136154319709</v>
      </c>
      <c r="CT92" s="43">
        <v>35.65013757547927</v>
      </c>
      <c r="CU92" s="43">
        <v>35.384775978465299</v>
      </c>
      <c r="CV92" s="43">
        <v>35.069383855319337</v>
      </c>
      <c r="CW92" s="43">
        <v>34.68836818233676</v>
      </c>
      <c r="CX92" s="43">
        <v>34.294013263231435</v>
      </c>
      <c r="CY92" s="43">
        <v>33.858772853076147</v>
      </c>
      <c r="CZ92" s="43">
        <v>33.390908808092981</v>
      </c>
      <c r="DA92" s="43">
        <v>32.884275351991988</v>
      </c>
      <c r="DB92" s="43">
        <v>32.353863311952793</v>
      </c>
      <c r="DC92" s="43">
        <v>31.814668526831735</v>
      </c>
      <c r="DD92" s="43">
        <v>31.237442195609376</v>
      </c>
      <c r="DE92" s="43">
        <v>30.666568481345905</v>
      </c>
      <c r="DF92" s="43">
        <v>30.091585734403377</v>
      </c>
      <c r="DG92" s="43">
        <v>29.473736794117933</v>
      </c>
      <c r="DH92" s="43">
        <v>28.937549938870742</v>
      </c>
      <c r="DI92" s="43">
        <v>28.368603655721056</v>
      </c>
      <c r="DJ92" s="43">
        <v>27.783527069806539</v>
      </c>
      <c r="DK92" s="43">
        <v>27.219566530446119</v>
      </c>
      <c r="DL92" s="44">
        <v>26.640356570746338</v>
      </c>
    </row>
    <row r="93" spans="1:116">
      <c r="B93" s="56" t="s">
        <v>10</v>
      </c>
      <c r="C93" s="42">
        <v>2.709183350596339</v>
      </c>
      <c r="D93" s="43">
        <v>2.7086994181924844</v>
      </c>
      <c r="E93" s="43">
        <v>2.6353216832524722</v>
      </c>
      <c r="F93" s="43">
        <v>2.6445987352420057</v>
      </c>
      <c r="G93" s="43">
        <v>2.6549439624323394</v>
      </c>
      <c r="H93" s="43">
        <v>2.6615010735937941</v>
      </c>
      <c r="I93" s="43">
        <v>2.6685651640767993</v>
      </c>
      <c r="J93" s="43">
        <v>2.6628808011274141</v>
      </c>
      <c r="K93" s="43">
        <v>2.6570625948429196</v>
      </c>
      <c r="L93" s="43">
        <v>2.6488865052033899</v>
      </c>
      <c r="M93" s="43">
        <v>2.6394993295782827</v>
      </c>
      <c r="N93" s="43">
        <v>2.6288435461795636</v>
      </c>
      <c r="O93" s="43">
        <v>2.6215865045087523</v>
      </c>
      <c r="P93" s="43">
        <v>2.6150309155405176</v>
      </c>
      <c r="Q93" s="43">
        <v>2.608410899174229</v>
      </c>
      <c r="R93" s="43">
        <v>2.6020899241248152</v>
      </c>
      <c r="S93" s="43">
        <v>2.5953805070914813</v>
      </c>
      <c r="T93" s="43">
        <v>2.5901050525529485</v>
      </c>
      <c r="U93" s="43">
        <v>2.5842798301588106</v>
      </c>
      <c r="V93" s="43">
        <v>2.5773751967741654</v>
      </c>
      <c r="W93" s="43">
        <v>2.5691922369552382</v>
      </c>
      <c r="X93" s="43">
        <v>2.5596732115522274</v>
      </c>
      <c r="Y93" s="43">
        <v>2.5505570618310802</v>
      </c>
      <c r="Z93" s="43">
        <v>2.5439857866982085</v>
      </c>
      <c r="AA93" s="43">
        <v>2.5368068671810922</v>
      </c>
      <c r="AB93" s="43">
        <v>2.5289666256401042</v>
      </c>
      <c r="AC93" s="44">
        <v>2.5189708727905371</v>
      </c>
      <c r="AD93" s="157"/>
      <c r="AE93" s="152" t="s">
        <v>10</v>
      </c>
      <c r="AF93" s="42">
        <v>2.5882974498447364</v>
      </c>
      <c r="AG93" s="43">
        <v>2.5423617081591536</v>
      </c>
      <c r="AH93" s="43">
        <v>2.6106228535991969</v>
      </c>
      <c r="AI93" s="43">
        <v>2.6420465145383139</v>
      </c>
      <c r="AJ93" s="43">
        <v>2.6615972350067514</v>
      </c>
      <c r="AK93" s="43">
        <v>2.6770354900507116</v>
      </c>
      <c r="AL93" s="43">
        <v>2.6895642609706667</v>
      </c>
      <c r="AM93" s="43">
        <v>2.6922218263860942</v>
      </c>
      <c r="AN93" s="43">
        <v>2.6972724366991945</v>
      </c>
      <c r="AO93" s="43">
        <v>2.7024199275798</v>
      </c>
      <c r="AP93" s="43">
        <v>2.708467105752919</v>
      </c>
      <c r="AQ93" s="43">
        <v>2.7099146993100618</v>
      </c>
      <c r="AR93" s="43">
        <v>2.7338183518927175</v>
      </c>
      <c r="AS93" s="43">
        <v>2.7593435779963276</v>
      </c>
      <c r="AT93" s="43">
        <v>2.7857791250540096</v>
      </c>
      <c r="AU93" s="43">
        <v>2.8128094732102054</v>
      </c>
      <c r="AV93" s="43">
        <v>2.8387328654023096</v>
      </c>
      <c r="AW93" s="43">
        <v>2.883028284031762</v>
      </c>
      <c r="AX93" s="43">
        <v>2.9264916995104775</v>
      </c>
      <c r="AY93" s="43">
        <v>2.9687663808147655</v>
      </c>
      <c r="AZ93" s="43">
        <v>3.009330559534162</v>
      </c>
      <c r="BA93" s="43">
        <v>3.0480537593933659</v>
      </c>
      <c r="BB93" s="43">
        <v>3.0864719418928659</v>
      </c>
      <c r="BC93" s="43">
        <v>3.1280657889287005</v>
      </c>
      <c r="BD93" s="43">
        <v>3.1684211497428709</v>
      </c>
      <c r="BE93" s="43">
        <v>3.2073043968039485</v>
      </c>
      <c r="BF93" s="44">
        <v>3.24424058823007</v>
      </c>
      <c r="BH93" s="56" t="s">
        <v>10</v>
      </c>
      <c r="BI93" s="42">
        <v>2.5882974498447364</v>
      </c>
      <c r="BJ93" s="43">
        <v>2.5423617081591536</v>
      </c>
      <c r="BK93" s="43">
        <v>2.5839242690661277</v>
      </c>
      <c r="BL93" s="43">
        <v>2.5858857517512712</v>
      </c>
      <c r="BM93" s="43">
        <v>2.5738252281443867</v>
      </c>
      <c r="BN93" s="43">
        <v>2.5558613891105573</v>
      </c>
      <c r="BO93" s="43">
        <v>2.5334876497722609</v>
      </c>
      <c r="BP93" s="43">
        <v>2.500599243742736</v>
      </c>
      <c r="BQ93" s="43">
        <v>2.4690357069702324</v>
      </c>
      <c r="BR93" s="43">
        <v>2.4368429165770915</v>
      </c>
      <c r="BS93" s="43">
        <v>2.4049188415835236</v>
      </c>
      <c r="BT93" s="43">
        <v>2.3686230511139885</v>
      </c>
      <c r="BU93" s="43">
        <v>2.3515389726834135</v>
      </c>
      <c r="BV93" s="43">
        <v>2.3352401115281678</v>
      </c>
      <c r="BW93" s="43">
        <v>2.3191872562997169</v>
      </c>
      <c r="BX93" s="43">
        <v>2.3031227529136347</v>
      </c>
      <c r="BY93" s="43">
        <v>2.2859499129709229</v>
      </c>
      <c r="BZ93" s="43">
        <v>2.2828492218591601</v>
      </c>
      <c r="CA93" s="43">
        <v>2.2784044648575534</v>
      </c>
      <c r="CB93" s="43">
        <v>2.2724410526044645</v>
      </c>
      <c r="CC93" s="43">
        <v>2.2646774959913678</v>
      </c>
      <c r="CD93" s="43">
        <v>2.2551393608878003</v>
      </c>
      <c r="CE93" s="43">
        <v>2.2450736058630922</v>
      </c>
      <c r="CF93" s="43">
        <v>2.236995851321387</v>
      </c>
      <c r="CG93" s="43">
        <v>2.2277560365025955</v>
      </c>
      <c r="CH93" s="43">
        <v>2.2172787330535102</v>
      </c>
      <c r="CI93" s="44">
        <v>2.2053084325580863</v>
      </c>
      <c r="CK93" s="56" t="s">
        <v>10</v>
      </c>
      <c r="CL93" s="42">
        <v>2.5882974498447364</v>
      </c>
      <c r="CM93" s="43">
        <v>2.5423617081591536</v>
      </c>
      <c r="CN93" s="43">
        <v>2.579703480300287</v>
      </c>
      <c r="CO93" s="43">
        <v>2.5770401691564393</v>
      </c>
      <c r="CP93" s="43">
        <v>2.5600581010342975</v>
      </c>
      <c r="CQ93" s="43">
        <v>2.5369401367768227</v>
      </c>
      <c r="CR93" s="43">
        <v>2.5092323499015112</v>
      </c>
      <c r="CS93" s="43">
        <v>2.4709680984962992</v>
      </c>
      <c r="CT93" s="43">
        <v>2.4339247208233381</v>
      </c>
      <c r="CU93" s="43">
        <v>2.3962038719708274</v>
      </c>
      <c r="CV93" s="43">
        <v>2.3587202578511146</v>
      </c>
      <c r="CW93" s="43">
        <v>2.3169645919260886</v>
      </c>
      <c r="CX93" s="43">
        <v>2.2939969652909507</v>
      </c>
      <c r="CY93" s="43">
        <v>2.2717590888440755</v>
      </c>
      <c r="CZ93" s="43">
        <v>2.2497387676621914</v>
      </c>
      <c r="DA93" s="43">
        <v>2.2276998397124927</v>
      </c>
      <c r="DB93" s="43">
        <v>2.2045990916514988</v>
      </c>
      <c r="DC93" s="43">
        <v>2.1950264292622896</v>
      </c>
      <c r="DD93" s="43">
        <v>2.1841123641710238</v>
      </c>
      <c r="DE93" s="43">
        <v>2.1717091094703926</v>
      </c>
      <c r="DF93" s="43">
        <v>2.1575695177181693</v>
      </c>
      <c r="DG93" s="43">
        <v>2.1417406886816801</v>
      </c>
      <c r="DH93" s="43">
        <v>2.1254269454218337</v>
      </c>
      <c r="DI93" s="43">
        <v>2.1110076479972992</v>
      </c>
      <c r="DJ93" s="43">
        <v>2.0955115516258247</v>
      </c>
      <c r="DK93" s="43">
        <v>2.0788838856101446</v>
      </c>
      <c r="DL93" s="44">
        <v>2.0608985104097091</v>
      </c>
    </row>
    <row r="94" spans="1:116">
      <c r="B94" s="56" t="s">
        <v>11</v>
      </c>
      <c r="C94" s="42">
        <v>18.066900242960429</v>
      </c>
      <c r="D94" s="43">
        <v>18.011364085420521</v>
      </c>
      <c r="E94" s="43">
        <v>18.396088492013927</v>
      </c>
      <c r="F94" s="43">
        <v>18.75754244270102</v>
      </c>
      <c r="G94" s="43">
        <v>19.108235412568121</v>
      </c>
      <c r="H94" s="43">
        <v>19.414020368252871</v>
      </c>
      <c r="I94" s="43">
        <v>19.742601715759299</v>
      </c>
      <c r="J94" s="43">
        <v>20.123540774812369</v>
      </c>
      <c r="K94" s="43">
        <v>20.561298823059282</v>
      </c>
      <c r="L94" s="43">
        <v>20.999780639829027</v>
      </c>
      <c r="M94" s="43">
        <v>21.470708866031238</v>
      </c>
      <c r="N94" s="43">
        <v>21.956228121363331</v>
      </c>
      <c r="O94" s="43">
        <v>22.535617420393187</v>
      </c>
      <c r="P94" s="43">
        <v>23.153778999227999</v>
      </c>
      <c r="Q94" s="43">
        <v>23.811773986757665</v>
      </c>
      <c r="R94" s="43">
        <v>24.527828595717146</v>
      </c>
      <c r="S94" s="43">
        <v>25.279922105869638</v>
      </c>
      <c r="T94" s="43">
        <v>26.082801275518626</v>
      </c>
      <c r="U94" s="43">
        <v>26.942627712867328</v>
      </c>
      <c r="V94" s="43">
        <v>27.861117357104657</v>
      </c>
      <c r="W94" s="43">
        <v>28.830758751200868</v>
      </c>
      <c r="X94" s="43">
        <v>29.797996748204376</v>
      </c>
      <c r="Y94" s="43">
        <v>30.803207990057849</v>
      </c>
      <c r="Z94" s="43">
        <v>31.894040388622841</v>
      </c>
      <c r="AA94" s="43">
        <v>33.055006342013058</v>
      </c>
      <c r="AB94" s="43">
        <v>34.251143048918181</v>
      </c>
      <c r="AC94" s="44">
        <v>35.460102373632012</v>
      </c>
      <c r="AD94" s="157"/>
      <c r="AE94" s="152" t="s">
        <v>11</v>
      </c>
      <c r="AF94" s="42">
        <v>18.066900242960429</v>
      </c>
      <c r="AG94" s="43">
        <v>18.011364085420521</v>
      </c>
      <c r="AH94" s="43">
        <v>18.439345809475178</v>
      </c>
      <c r="AI94" s="43">
        <v>18.848000823934122</v>
      </c>
      <c r="AJ94" s="43">
        <v>19.248880398246278</v>
      </c>
      <c r="AK94" s="43">
        <v>19.606240094612243</v>
      </c>
      <c r="AL94" s="43">
        <v>19.996495598675615</v>
      </c>
      <c r="AM94" s="43">
        <v>20.446876546490699</v>
      </c>
      <c r="AN94" s="43">
        <v>20.96307134209502</v>
      </c>
      <c r="AO94" s="43">
        <v>21.488579452225586</v>
      </c>
      <c r="AP94" s="43">
        <v>22.055920637844803</v>
      </c>
      <c r="AQ94" s="43">
        <v>22.647122790061758</v>
      </c>
      <c r="AR94" s="43">
        <v>23.345536302485169</v>
      </c>
      <c r="AS94" s="43">
        <v>24.095686697890194</v>
      </c>
      <c r="AT94" s="43">
        <v>24.900895498240715</v>
      </c>
      <c r="AU94" s="43">
        <v>25.781188170034675</v>
      </c>
      <c r="AV94" s="43">
        <v>26.714807990269424</v>
      </c>
      <c r="AW94" s="43">
        <v>27.718038137960598</v>
      </c>
      <c r="AX94" s="43">
        <v>28.798418638656809</v>
      </c>
      <c r="AY94" s="43">
        <v>29.958680929988731</v>
      </c>
      <c r="AZ94" s="43">
        <v>31.191643854693375</v>
      </c>
      <c r="BA94" s="43">
        <v>32.440070237634153</v>
      </c>
      <c r="BB94" s="43">
        <v>33.746840804483192</v>
      </c>
      <c r="BC94" s="43">
        <v>35.165302049785339</v>
      </c>
      <c r="BD94" s="43">
        <v>36.679149053932001</v>
      </c>
      <c r="BE94" s="43">
        <v>38.251162505915133</v>
      </c>
      <c r="BF94" s="44">
        <v>40.147265857272828</v>
      </c>
      <c r="BH94" s="56" t="s">
        <v>11</v>
      </c>
      <c r="BI94" s="42">
        <v>18.066900242960429</v>
      </c>
      <c r="BJ94" s="43">
        <v>18.011364085420521</v>
      </c>
      <c r="BK94" s="43">
        <v>18.396758677903598</v>
      </c>
      <c r="BL94" s="43">
        <v>18.750048247641562</v>
      </c>
      <c r="BM94" s="43">
        <v>19.084999882458163</v>
      </c>
      <c r="BN94" s="43">
        <v>19.367884335193907</v>
      </c>
      <c r="BO94" s="43">
        <v>19.665711467271048</v>
      </c>
      <c r="BP94" s="43">
        <v>20.006518666973125</v>
      </c>
      <c r="BQ94" s="43">
        <v>20.393741363969994</v>
      </c>
      <c r="BR94" s="43">
        <v>20.771289268019871</v>
      </c>
      <c r="BS94" s="43">
        <v>21.170266379710466</v>
      </c>
      <c r="BT94" s="43">
        <v>21.573194812988284</v>
      </c>
      <c r="BU94" s="43">
        <v>22.057051754011127</v>
      </c>
      <c r="BV94" s="43">
        <v>22.565376135850357</v>
      </c>
      <c r="BW94" s="43">
        <v>23.098687584136904</v>
      </c>
      <c r="BX94" s="43">
        <v>23.673692377575165</v>
      </c>
      <c r="BY94" s="43">
        <v>24.268355501367779</v>
      </c>
      <c r="BZ94" s="43">
        <v>24.896078569422716</v>
      </c>
      <c r="CA94" s="43">
        <v>25.562206082461458</v>
      </c>
      <c r="CB94" s="43">
        <v>26.267780496654076</v>
      </c>
      <c r="CC94" s="43">
        <v>27.005246063420518</v>
      </c>
      <c r="CD94" s="43">
        <v>27.724155307329347</v>
      </c>
      <c r="CE94" s="43">
        <v>28.463087731499584</v>
      </c>
      <c r="CF94" s="43">
        <v>29.265105443676624</v>
      </c>
      <c r="CG94" s="43">
        <v>30.115955913705992</v>
      </c>
      <c r="CH94" s="43">
        <v>30.982705506422242</v>
      </c>
      <c r="CI94" s="44">
        <v>31.631424376781887</v>
      </c>
      <c r="CK94" s="56" t="s">
        <v>11</v>
      </c>
      <c r="CL94" s="42">
        <v>18.066900242960429</v>
      </c>
      <c r="CM94" s="43">
        <v>18.011364085420521</v>
      </c>
      <c r="CN94" s="43">
        <v>18.375472508931097</v>
      </c>
      <c r="CO94" s="43">
        <v>18.701189246031113</v>
      </c>
      <c r="CP94" s="43">
        <v>19.003504905588922</v>
      </c>
      <c r="CQ94" s="43">
        <v>19.249736897015204</v>
      </c>
      <c r="CR94" s="43">
        <v>19.502695365259392</v>
      </c>
      <c r="CS94" s="43">
        <v>19.790921514704422</v>
      </c>
      <c r="CT94" s="43">
        <v>20.117010421004988</v>
      </c>
      <c r="CU94" s="43">
        <v>20.425289931542469</v>
      </c>
      <c r="CV94" s="43">
        <v>20.746366921572232</v>
      </c>
      <c r="CW94" s="43">
        <v>21.063172541164079</v>
      </c>
      <c r="CX94" s="43">
        <v>21.449956019254429</v>
      </c>
      <c r="CY94" s="43">
        <v>21.850168420483161</v>
      </c>
      <c r="CZ94" s="43">
        <v>22.263353824289254</v>
      </c>
      <c r="DA94" s="43">
        <v>22.704971207327766</v>
      </c>
      <c r="DB94" s="43">
        <v>23.153238233060538</v>
      </c>
      <c r="DC94" s="43">
        <v>23.620505633929902</v>
      </c>
      <c r="DD94" s="43">
        <v>24.111385065301928</v>
      </c>
      <c r="DE94" s="43">
        <v>24.626420997439794</v>
      </c>
      <c r="DF94" s="43">
        <v>25.158126615433435</v>
      </c>
      <c r="DG94" s="43">
        <v>25.659295639789903</v>
      </c>
      <c r="DH94" s="43">
        <v>26.166807115248119</v>
      </c>
      <c r="DI94" s="43">
        <v>26.719695710239414</v>
      </c>
      <c r="DJ94" s="43">
        <v>27.304313741783254</v>
      </c>
      <c r="DK94" s="43">
        <v>27.890092813702957</v>
      </c>
      <c r="DL94" s="44">
        <v>28.313072635476654</v>
      </c>
    </row>
    <row r="95" spans="1:116">
      <c r="B95" s="56" t="s">
        <v>12</v>
      </c>
      <c r="C95" s="42">
        <v>4.1158171279387616</v>
      </c>
      <c r="D95" s="43">
        <v>4.1781667047822024</v>
      </c>
      <c r="E95" s="43">
        <v>3.8438970447439416</v>
      </c>
      <c r="F95" s="43">
        <v>3.8696255068720253</v>
      </c>
      <c r="G95" s="43">
        <v>3.9184647134227397</v>
      </c>
      <c r="H95" s="43">
        <v>3.9771702551645554</v>
      </c>
      <c r="I95" s="43">
        <v>4.0423904181446604</v>
      </c>
      <c r="J95" s="43">
        <v>4.1131061817326691</v>
      </c>
      <c r="K95" s="43">
        <v>4.1944511142093983</v>
      </c>
      <c r="L95" s="43">
        <v>4.2863375419870211</v>
      </c>
      <c r="M95" s="43">
        <v>4.3897168919154481</v>
      </c>
      <c r="N95" s="43">
        <v>4.5036182851840358</v>
      </c>
      <c r="O95" s="43">
        <v>4.6293974576315859</v>
      </c>
      <c r="P95" s="43">
        <v>4.7652566419535365</v>
      </c>
      <c r="Q95" s="43">
        <v>4.9143025825253144</v>
      </c>
      <c r="R95" s="43">
        <v>5.0742348878495465</v>
      </c>
      <c r="S95" s="43">
        <v>5.2448161691224051</v>
      </c>
      <c r="T95" s="43">
        <v>5.432675613103398</v>
      </c>
      <c r="U95" s="43">
        <v>5.6322512224587236</v>
      </c>
      <c r="V95" s="43">
        <v>5.8472579191877516</v>
      </c>
      <c r="W95" s="43">
        <v>6.0761886606730577</v>
      </c>
      <c r="X95" s="43">
        <v>6.3223979771734564</v>
      </c>
      <c r="Y95" s="43">
        <v>6.5874146350376952</v>
      </c>
      <c r="Z95" s="43">
        <v>6.8768427345994807</v>
      </c>
      <c r="AA95" s="43">
        <v>7.1849677230367526</v>
      </c>
      <c r="AB95" s="43">
        <v>7.5121752838881326</v>
      </c>
      <c r="AC95" s="44">
        <v>7.859673348606715</v>
      </c>
      <c r="AD95" s="157"/>
      <c r="AE95" s="152" t="s">
        <v>12</v>
      </c>
      <c r="AF95" s="42">
        <v>4.1158171279387616</v>
      </c>
      <c r="AG95" s="43">
        <v>4.1793588424296511</v>
      </c>
      <c r="AH95" s="43">
        <v>3.8644315579614412</v>
      </c>
      <c r="AI95" s="43">
        <v>3.9025612643062697</v>
      </c>
      <c r="AJ95" s="43">
        <v>3.9646039373767255</v>
      </c>
      <c r="AK95" s="43">
        <v>4.0380662512551186</v>
      </c>
      <c r="AL95" s="43">
        <v>4.1197795848743297</v>
      </c>
      <c r="AM95" s="43">
        <v>4.2088997307667517</v>
      </c>
      <c r="AN95" s="43">
        <v>4.3109099581607175</v>
      </c>
      <c r="AO95" s="43">
        <v>4.4260195312346751</v>
      </c>
      <c r="AP95" s="43">
        <v>4.555502552684759</v>
      </c>
      <c r="AQ95" s="43">
        <v>4.6986173067130714</v>
      </c>
      <c r="AR95" s="43">
        <v>4.8571737820239687</v>
      </c>
      <c r="AS95" s="43">
        <v>5.0295359067915806</v>
      </c>
      <c r="AT95" s="43">
        <v>5.2192441602779702</v>
      </c>
      <c r="AU95" s="43">
        <v>5.4241708198699516</v>
      </c>
      <c r="AV95" s="43">
        <v>5.6442929010169429</v>
      </c>
      <c r="AW95" s="43">
        <v>5.8871977255615695</v>
      </c>
      <c r="AX95" s="43">
        <v>6.1472505402456266</v>
      </c>
      <c r="AY95" s="43">
        <v>6.428705463351295</v>
      </c>
      <c r="AZ95" s="43">
        <v>6.7303334962880914</v>
      </c>
      <c r="BA95" s="43">
        <v>7.0561646821970356</v>
      </c>
      <c r="BB95" s="43">
        <v>7.40844408336309</v>
      </c>
      <c r="BC95" s="43">
        <v>7.7943209845175137</v>
      </c>
      <c r="BD95" s="43">
        <v>8.2077339515790992</v>
      </c>
      <c r="BE95" s="43">
        <v>8.6496126603151851</v>
      </c>
      <c r="BF95" s="44">
        <v>9.1522040500394368</v>
      </c>
      <c r="BH95" s="56" t="s">
        <v>12</v>
      </c>
      <c r="BI95" s="42">
        <v>4.1158171279387616</v>
      </c>
      <c r="BJ95" s="43">
        <v>4.1767309961938697</v>
      </c>
      <c r="BK95" s="43">
        <v>3.8260337433858882</v>
      </c>
      <c r="BL95" s="43">
        <v>3.8409523697648593</v>
      </c>
      <c r="BM95" s="43">
        <v>3.8782669721398055</v>
      </c>
      <c r="BN95" s="43">
        <v>3.9241069750055226</v>
      </c>
      <c r="BO95" s="43">
        <v>3.9749920278275743</v>
      </c>
      <c r="BP95" s="43">
        <v>4.0297870294345124</v>
      </c>
      <c r="BQ95" s="43">
        <v>4.0933615042479712</v>
      </c>
      <c r="BR95" s="43">
        <v>4.1654198015937212</v>
      </c>
      <c r="BS95" s="43">
        <v>4.2466877863833075</v>
      </c>
      <c r="BT95" s="43">
        <v>4.3360489970068956</v>
      </c>
      <c r="BU95" s="43">
        <v>4.4345360581037641</v>
      </c>
      <c r="BV95" s="43">
        <v>4.5402738188682719</v>
      </c>
      <c r="BW95" s="43">
        <v>4.6560607106113094</v>
      </c>
      <c r="BX95" s="43">
        <v>4.7795051657730987</v>
      </c>
      <c r="BY95" s="43">
        <v>4.9102476672173578</v>
      </c>
      <c r="BZ95" s="43">
        <v>5.0541866941643869</v>
      </c>
      <c r="CA95" s="43">
        <v>5.2058816294673305</v>
      </c>
      <c r="CB95" s="43">
        <v>5.3686630529301791</v>
      </c>
      <c r="CC95" s="43">
        <v>5.5408491684874424</v>
      </c>
      <c r="CD95" s="43">
        <v>5.7253128216618547</v>
      </c>
      <c r="CE95" s="43">
        <v>5.9230678402723305</v>
      </c>
      <c r="CF95" s="43">
        <v>6.1385740644622606</v>
      </c>
      <c r="CG95" s="43">
        <v>6.3664651471081202</v>
      </c>
      <c r="CH95" s="43">
        <v>6.6067715650586143</v>
      </c>
      <c r="CI95" s="44">
        <v>6.8378314226915284</v>
      </c>
      <c r="CK95" s="56" t="s">
        <v>12</v>
      </c>
      <c r="CL95" s="42">
        <v>4.1158171279387616</v>
      </c>
      <c r="CM95" s="43">
        <v>4.1754947543246761</v>
      </c>
      <c r="CN95" s="43">
        <v>3.8101683223656342</v>
      </c>
      <c r="CO95" s="43">
        <v>3.8154454410385803</v>
      </c>
      <c r="CP95" s="43">
        <v>3.8425783004628138</v>
      </c>
      <c r="CQ95" s="43">
        <v>3.8771216172047027</v>
      </c>
      <c r="CR95" s="43">
        <v>3.9155001125373694</v>
      </c>
      <c r="CS95" s="43">
        <v>3.9564959935487325</v>
      </c>
      <c r="CT95" s="43">
        <v>4.0047688930585146</v>
      </c>
      <c r="CU95" s="43">
        <v>4.0598635810005979</v>
      </c>
      <c r="CV95" s="43">
        <v>4.1223333038763581</v>
      </c>
      <c r="CW95" s="43">
        <v>4.1909607628621366</v>
      </c>
      <c r="CX95" s="43">
        <v>4.2665225846057506</v>
      </c>
      <c r="CY95" s="43">
        <v>4.3471044867172157</v>
      </c>
      <c r="CZ95" s="43">
        <v>4.4352631753049812</v>
      </c>
      <c r="DA95" s="43">
        <v>4.5285646349399133</v>
      </c>
      <c r="DB95" s="43">
        <v>4.6265719903886549</v>
      </c>
      <c r="DC95" s="43">
        <v>4.7346027463815208</v>
      </c>
      <c r="DD95" s="43">
        <v>4.8473567604171501</v>
      </c>
      <c r="DE95" s="43">
        <v>4.967864332500449</v>
      </c>
      <c r="DF95" s="43">
        <v>5.0943533183418808</v>
      </c>
      <c r="DG95" s="43">
        <v>5.2293251625477239</v>
      </c>
      <c r="DH95" s="43">
        <v>5.3733580404993955</v>
      </c>
      <c r="DI95" s="43">
        <v>5.5302093287567313</v>
      </c>
      <c r="DJ95" s="43">
        <v>5.6946709521068</v>
      </c>
      <c r="DK95" s="43">
        <v>5.866603459381813</v>
      </c>
      <c r="DL95" s="44">
        <v>6.0051116759748062</v>
      </c>
    </row>
    <row r="96" spans="1:116">
      <c r="B96" s="56" t="s">
        <v>13</v>
      </c>
      <c r="C96" s="42">
        <v>47.289468927296831</v>
      </c>
      <c r="D96" s="43">
        <v>46.173157627659492</v>
      </c>
      <c r="E96" s="43">
        <v>43.363572612459954</v>
      </c>
      <c r="F96" s="43">
        <v>42.656064454876919</v>
      </c>
      <c r="G96" s="43">
        <v>41.922579753913659</v>
      </c>
      <c r="H96" s="43">
        <v>41.194824280765147</v>
      </c>
      <c r="I96" s="43">
        <v>40.442648501397535</v>
      </c>
      <c r="J96" s="43">
        <v>39.491440695079312</v>
      </c>
      <c r="K96" s="43">
        <v>38.529366289824914</v>
      </c>
      <c r="L96" s="43">
        <v>37.587691903620133</v>
      </c>
      <c r="M96" s="43">
        <v>36.686238744573778</v>
      </c>
      <c r="N96" s="43">
        <v>35.834157430594232</v>
      </c>
      <c r="O96" s="43">
        <v>35.036773981779589</v>
      </c>
      <c r="P96" s="43">
        <v>34.268178417255804</v>
      </c>
      <c r="Q96" s="43">
        <v>33.533038900232697</v>
      </c>
      <c r="R96" s="43">
        <v>32.828487288498778</v>
      </c>
      <c r="S96" s="43">
        <v>32.158541118421638</v>
      </c>
      <c r="T96" s="43">
        <v>31.536554512751479</v>
      </c>
      <c r="U96" s="43">
        <v>30.939755368389111</v>
      </c>
      <c r="V96" s="43">
        <v>30.368411793103704</v>
      </c>
      <c r="W96" s="43">
        <v>29.794013138620013</v>
      </c>
      <c r="X96" s="43">
        <v>29.221095470744604</v>
      </c>
      <c r="Y96" s="43">
        <v>28.665373682945155</v>
      </c>
      <c r="Z96" s="43">
        <v>28.12275223940042</v>
      </c>
      <c r="AA96" s="43">
        <v>27.57549099998673</v>
      </c>
      <c r="AB96" s="43">
        <v>27.016060163855968</v>
      </c>
      <c r="AC96" s="44">
        <v>26.405441742658567</v>
      </c>
      <c r="AD96" s="157"/>
      <c r="AE96" s="152" t="s">
        <v>13</v>
      </c>
      <c r="AF96" s="42">
        <v>48.125862233152048</v>
      </c>
      <c r="AG96" s="43">
        <v>46.992585968250467</v>
      </c>
      <c r="AH96" s="43">
        <v>44.456215426755442</v>
      </c>
      <c r="AI96" s="43">
        <v>43.906775018849984</v>
      </c>
      <c r="AJ96" s="43">
        <v>43.330557463490713</v>
      </c>
      <c r="AK96" s="43">
        <v>42.760410990776911</v>
      </c>
      <c r="AL96" s="43">
        <v>42.164727314988589</v>
      </c>
      <c r="AM96" s="43">
        <v>41.360086560237534</v>
      </c>
      <c r="AN96" s="43">
        <v>40.540960856070349</v>
      </c>
      <c r="AO96" s="43">
        <v>39.739117870382707</v>
      </c>
      <c r="AP96" s="43">
        <v>38.975456339419672</v>
      </c>
      <c r="AQ96" s="43">
        <v>38.26022799369489</v>
      </c>
      <c r="AR96" s="43">
        <v>37.599459501162812</v>
      </c>
      <c r="AS96" s="43">
        <v>36.966213897652864</v>
      </c>
      <c r="AT96" s="43">
        <v>36.366595818498766</v>
      </c>
      <c r="AU96" s="43">
        <v>35.798437692134662</v>
      </c>
      <c r="AV96" s="43">
        <v>35.26721789136711</v>
      </c>
      <c r="AW96" s="43">
        <v>34.788313907416203</v>
      </c>
      <c r="AX96" s="43">
        <v>34.337081901772251</v>
      </c>
      <c r="AY96" s="43">
        <v>33.914760791567133</v>
      </c>
      <c r="AZ96" s="43">
        <v>33.486474254159241</v>
      </c>
      <c r="BA96" s="43">
        <v>33.054126735185314</v>
      </c>
      <c r="BB96" s="43">
        <v>32.63451140249547</v>
      </c>
      <c r="BC96" s="43">
        <v>32.222450305122798</v>
      </c>
      <c r="BD96" s="43">
        <v>31.796688060656379</v>
      </c>
      <c r="BE96" s="43">
        <v>31.347225493022915</v>
      </c>
      <c r="BF96" s="44">
        <v>30.898453204586286</v>
      </c>
      <c r="BH96" s="56" t="s">
        <v>13</v>
      </c>
      <c r="BI96" s="42">
        <v>48.125862233152048</v>
      </c>
      <c r="BJ96" s="43">
        <v>46.953038936987213</v>
      </c>
      <c r="BK96" s="43">
        <v>43.803134468939298</v>
      </c>
      <c r="BL96" s="43">
        <v>42.901871197386598</v>
      </c>
      <c r="BM96" s="43">
        <v>41.968723952245242</v>
      </c>
      <c r="BN96" s="43">
        <v>41.037531801414929</v>
      </c>
      <c r="BO96" s="43">
        <v>40.078831495550382</v>
      </c>
      <c r="BP96" s="43">
        <v>38.921940282004115</v>
      </c>
      <c r="BQ96" s="43">
        <v>37.756005770683991</v>
      </c>
      <c r="BR96" s="43">
        <v>36.612978540518959</v>
      </c>
      <c r="BS96" s="43">
        <v>35.513143469322316</v>
      </c>
      <c r="BT96" s="43">
        <v>34.467503205249066</v>
      </c>
      <c r="BU96" s="43">
        <v>33.480778313105546</v>
      </c>
      <c r="BV96" s="43">
        <v>32.528557099895771</v>
      </c>
      <c r="BW96" s="43">
        <v>31.615411421792899</v>
      </c>
      <c r="BX96" s="43">
        <v>30.740826853550619</v>
      </c>
      <c r="BY96" s="43">
        <v>29.910127964809696</v>
      </c>
      <c r="BZ96" s="43">
        <v>29.136349066568155</v>
      </c>
      <c r="CA96" s="43">
        <v>28.398619221906507</v>
      </c>
      <c r="CB96" s="43">
        <v>27.698477637806857</v>
      </c>
      <c r="CC96" s="43">
        <v>27.005784849601998</v>
      </c>
      <c r="CD96" s="43">
        <v>26.322247643179743</v>
      </c>
      <c r="CE96" s="43">
        <v>25.661212040273121</v>
      </c>
      <c r="CF96" s="43">
        <v>25.018624086468677</v>
      </c>
      <c r="CG96" s="43">
        <v>24.378929758628058</v>
      </c>
      <c r="CH96" s="43">
        <v>23.73612920231486</v>
      </c>
      <c r="CI96" s="44">
        <v>23.002030109935067</v>
      </c>
      <c r="CK96" s="56" t="s">
        <v>13</v>
      </c>
      <c r="CL96" s="42">
        <v>48.125862233152048</v>
      </c>
      <c r="CM96" s="43">
        <v>46.951422252774755</v>
      </c>
      <c r="CN96" s="43">
        <v>43.780622511682346</v>
      </c>
      <c r="CO96" s="43">
        <v>42.866393095113835</v>
      </c>
      <c r="CP96" s="43">
        <v>41.920153058242541</v>
      </c>
      <c r="CQ96" s="43">
        <v>40.975792701374409</v>
      </c>
      <c r="CR96" s="43">
        <v>40.003939076310218</v>
      </c>
      <c r="CS96" s="43">
        <v>38.834377729772754</v>
      </c>
      <c r="CT96" s="43">
        <v>37.656070594958038</v>
      </c>
      <c r="CU96" s="43">
        <v>36.50097782104384</v>
      </c>
      <c r="CV96" s="43">
        <v>35.38936436953734</v>
      </c>
      <c r="CW96" s="43">
        <v>34.332255902218428</v>
      </c>
      <c r="CX96" s="43">
        <v>33.334327048227046</v>
      </c>
      <c r="CY96" s="43">
        <v>32.371256432076656</v>
      </c>
      <c r="CZ96" s="43">
        <v>31.447563135993967</v>
      </c>
      <c r="DA96" s="43">
        <v>30.562784065181155</v>
      </c>
      <c r="DB96" s="43">
        <v>29.722231320481477</v>
      </c>
      <c r="DC96" s="43">
        <v>28.93884994437181</v>
      </c>
      <c r="DD96" s="43">
        <v>28.191895738027327</v>
      </c>
      <c r="DE96" s="43">
        <v>27.482908554591354</v>
      </c>
      <c r="DF96" s="43">
        <v>26.781916345518201</v>
      </c>
      <c r="DG96" s="43">
        <v>26.090616121361954</v>
      </c>
      <c r="DH96" s="43">
        <v>25.42222955813963</v>
      </c>
      <c r="DI96" s="43">
        <v>24.772735484126038</v>
      </c>
      <c r="DJ96" s="43">
        <v>24.12676412740451</v>
      </c>
      <c r="DK96" s="43">
        <v>23.478435420594753</v>
      </c>
      <c r="DL96" s="44">
        <v>22.735727486507194</v>
      </c>
    </row>
    <row r="97" spans="2:116">
      <c r="B97" s="56" t="s">
        <v>14</v>
      </c>
      <c r="C97" s="42">
        <v>0.48836531161382812</v>
      </c>
      <c r="D97" s="43">
        <v>0.48190876442452446</v>
      </c>
      <c r="E97" s="43">
        <v>0.45958339897276734</v>
      </c>
      <c r="F97" s="43">
        <v>0.46051213570084049</v>
      </c>
      <c r="G97" s="43">
        <v>0.46139194964528185</v>
      </c>
      <c r="H97" s="43">
        <v>0.46217421894390931</v>
      </c>
      <c r="I97" s="43">
        <v>0.46242823870674593</v>
      </c>
      <c r="J97" s="43">
        <v>0.46038173735796162</v>
      </c>
      <c r="K97" s="43">
        <v>0.45793625009127831</v>
      </c>
      <c r="L97" s="43">
        <v>0.45567851505708845</v>
      </c>
      <c r="M97" s="43">
        <v>0.45399480156610239</v>
      </c>
      <c r="N97" s="43">
        <v>0.45404744956510573</v>
      </c>
      <c r="O97" s="43">
        <v>0.45364828366018872</v>
      </c>
      <c r="P97" s="43">
        <v>0.45130477750531039</v>
      </c>
      <c r="Q97" s="43">
        <v>0.44954475991678944</v>
      </c>
      <c r="R97" s="43">
        <v>0.44776149410229527</v>
      </c>
      <c r="S97" s="43">
        <v>0.44579703715022556</v>
      </c>
      <c r="T97" s="43">
        <v>0.44726720637005907</v>
      </c>
      <c r="U97" s="43">
        <v>0.44190457388070686</v>
      </c>
      <c r="V97" s="43">
        <v>0.4371427581205316</v>
      </c>
      <c r="W97" s="43">
        <v>0.43319276743562779</v>
      </c>
      <c r="X97" s="43">
        <v>0.4292730646509989</v>
      </c>
      <c r="Y97" s="43">
        <v>0.42436897061584489</v>
      </c>
      <c r="Z97" s="43">
        <v>0.41988160880420977</v>
      </c>
      <c r="AA97" s="43">
        <v>0.4155866562321941</v>
      </c>
      <c r="AB97" s="43">
        <v>0.41150542575388943</v>
      </c>
      <c r="AC97" s="44">
        <v>0.40712023780617812</v>
      </c>
      <c r="AD97" s="157"/>
      <c r="AE97" s="152" t="s">
        <v>14</v>
      </c>
      <c r="AF97" s="123"/>
      <c r="AG97" s="124"/>
      <c r="AH97" s="124"/>
      <c r="AI97" s="124"/>
      <c r="AJ97" s="124"/>
      <c r="AK97" s="124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24"/>
      <c r="BC97" s="124"/>
      <c r="BD97" s="124"/>
      <c r="BE97" s="124"/>
      <c r="BF97" s="125"/>
      <c r="BH97" s="56" t="s">
        <v>14</v>
      </c>
      <c r="BI97" s="123"/>
      <c r="BJ97" s="124"/>
      <c r="BK97" s="124"/>
      <c r="BL97" s="124"/>
      <c r="BM97" s="124"/>
      <c r="BN97" s="124"/>
      <c r="BO97" s="124"/>
      <c r="BP97" s="124"/>
      <c r="BQ97" s="124"/>
      <c r="BR97" s="124"/>
      <c r="BS97" s="124"/>
      <c r="BT97" s="124"/>
      <c r="BU97" s="124"/>
      <c r="BV97" s="124"/>
      <c r="BW97" s="124"/>
      <c r="BX97" s="124"/>
      <c r="BY97" s="124"/>
      <c r="BZ97" s="124"/>
      <c r="CA97" s="124"/>
      <c r="CB97" s="124"/>
      <c r="CC97" s="124"/>
      <c r="CD97" s="124"/>
      <c r="CE97" s="124"/>
      <c r="CF97" s="124"/>
      <c r="CG97" s="124"/>
      <c r="CH97" s="124"/>
      <c r="CI97" s="125"/>
      <c r="CK97" s="56" t="s">
        <v>14</v>
      </c>
      <c r="CL97" s="123"/>
      <c r="CM97" s="124"/>
      <c r="CN97" s="124"/>
      <c r="CO97" s="124"/>
      <c r="CP97" s="124"/>
      <c r="CQ97" s="124"/>
      <c r="CR97" s="124"/>
      <c r="CS97" s="124"/>
      <c r="CT97" s="124"/>
      <c r="CU97" s="124"/>
      <c r="CV97" s="124"/>
      <c r="CW97" s="124"/>
      <c r="CX97" s="124"/>
      <c r="CY97" s="124"/>
      <c r="CZ97" s="124"/>
      <c r="DA97" s="124"/>
      <c r="DB97" s="124"/>
      <c r="DC97" s="124"/>
      <c r="DD97" s="124"/>
      <c r="DE97" s="124"/>
      <c r="DF97" s="124"/>
      <c r="DG97" s="124"/>
      <c r="DH97" s="124"/>
      <c r="DI97" s="124"/>
      <c r="DJ97" s="124"/>
      <c r="DK97" s="124"/>
      <c r="DL97" s="125"/>
    </row>
    <row r="98" spans="2:116">
      <c r="B98" s="56" t="s">
        <v>15</v>
      </c>
      <c r="C98" s="42">
        <v>0.94005383210118698</v>
      </c>
      <c r="D98" s="43">
        <v>0.95134657432042691</v>
      </c>
      <c r="E98" s="43">
        <v>0.91549394502368442</v>
      </c>
      <c r="F98" s="43">
        <v>0.91948800014211929</v>
      </c>
      <c r="G98" s="43">
        <v>0.92549883771046515</v>
      </c>
      <c r="H98" s="43">
        <v>0.92913583291786594</v>
      </c>
      <c r="I98" s="43">
        <v>0.93218582346498857</v>
      </c>
      <c r="J98" s="43">
        <v>0.93189590709961778</v>
      </c>
      <c r="K98" s="43">
        <v>0.93138119068854641</v>
      </c>
      <c r="L98" s="43">
        <v>0.93026122814682033</v>
      </c>
      <c r="M98" s="43">
        <v>0.9293115751350286</v>
      </c>
      <c r="N98" s="43">
        <v>0.9265342312756234</v>
      </c>
      <c r="O98" s="43">
        <v>0.92313258219004934</v>
      </c>
      <c r="P98" s="43">
        <v>0.91928778682190992</v>
      </c>
      <c r="Q98" s="43">
        <v>0.91487985331942634</v>
      </c>
      <c r="R98" s="43">
        <v>0.90859391213143781</v>
      </c>
      <c r="S98" s="43">
        <v>0.90264903265856822</v>
      </c>
      <c r="T98" s="43">
        <v>0.89494440400381159</v>
      </c>
      <c r="U98" s="43">
        <v>0.88672585719759534</v>
      </c>
      <c r="V98" s="43">
        <v>0.87943711846751949</v>
      </c>
      <c r="W98" s="43">
        <v>0.86981324743547461</v>
      </c>
      <c r="X98" s="43">
        <v>0.86143443445583923</v>
      </c>
      <c r="Y98" s="43">
        <v>0.85322135547824829</v>
      </c>
      <c r="Z98" s="43">
        <v>0.84626279984759778</v>
      </c>
      <c r="AA98" s="43">
        <v>0.84029066079929693</v>
      </c>
      <c r="AB98" s="43">
        <v>0.83438927425747655</v>
      </c>
      <c r="AC98" s="44">
        <v>0.82860924731793006</v>
      </c>
      <c r="AD98" s="157"/>
      <c r="AE98" s="152" t="s">
        <v>15</v>
      </c>
      <c r="AF98" s="123"/>
      <c r="AG98" s="124"/>
      <c r="AH98" s="124"/>
      <c r="AI98" s="124"/>
      <c r="AJ98" s="124"/>
      <c r="AK98" s="124"/>
      <c r="AL98" s="124"/>
      <c r="AM98" s="124"/>
      <c r="AN98" s="124"/>
      <c r="AO98" s="124"/>
      <c r="AP98" s="124"/>
      <c r="AQ98" s="124"/>
      <c r="AR98" s="124"/>
      <c r="AS98" s="124"/>
      <c r="AT98" s="124"/>
      <c r="AU98" s="124"/>
      <c r="AV98" s="124"/>
      <c r="AW98" s="124"/>
      <c r="AX98" s="124"/>
      <c r="AY98" s="124"/>
      <c r="AZ98" s="124"/>
      <c r="BA98" s="124"/>
      <c r="BB98" s="124"/>
      <c r="BC98" s="124"/>
      <c r="BD98" s="124"/>
      <c r="BE98" s="124"/>
      <c r="BF98" s="125"/>
      <c r="BH98" s="56" t="s">
        <v>15</v>
      </c>
      <c r="BI98" s="123"/>
      <c r="BJ98" s="124"/>
      <c r="BK98" s="124"/>
      <c r="BL98" s="124"/>
      <c r="BM98" s="124"/>
      <c r="BN98" s="124"/>
      <c r="BO98" s="124"/>
      <c r="BP98" s="124"/>
      <c r="BQ98" s="124"/>
      <c r="BR98" s="124"/>
      <c r="BS98" s="124"/>
      <c r="BT98" s="124"/>
      <c r="BU98" s="124"/>
      <c r="BV98" s="124"/>
      <c r="BW98" s="124"/>
      <c r="BX98" s="124"/>
      <c r="BY98" s="124"/>
      <c r="BZ98" s="124"/>
      <c r="CA98" s="124"/>
      <c r="CB98" s="124"/>
      <c r="CC98" s="124"/>
      <c r="CD98" s="124"/>
      <c r="CE98" s="124"/>
      <c r="CF98" s="124"/>
      <c r="CG98" s="124"/>
      <c r="CH98" s="124"/>
      <c r="CI98" s="125"/>
      <c r="CK98" s="56" t="s">
        <v>15</v>
      </c>
      <c r="CL98" s="123"/>
      <c r="CM98" s="124"/>
      <c r="CN98" s="124"/>
      <c r="CO98" s="124"/>
      <c r="CP98" s="124"/>
      <c r="CQ98" s="124"/>
      <c r="CR98" s="124"/>
      <c r="CS98" s="124"/>
      <c r="CT98" s="124"/>
      <c r="CU98" s="124"/>
      <c r="CV98" s="124"/>
      <c r="CW98" s="124"/>
      <c r="CX98" s="124"/>
      <c r="CY98" s="124"/>
      <c r="CZ98" s="124"/>
      <c r="DA98" s="124"/>
      <c r="DB98" s="124"/>
      <c r="DC98" s="124"/>
      <c r="DD98" s="124"/>
      <c r="DE98" s="124"/>
      <c r="DF98" s="124"/>
      <c r="DG98" s="124"/>
      <c r="DH98" s="124"/>
      <c r="DI98" s="124"/>
      <c r="DJ98" s="124"/>
      <c r="DK98" s="124"/>
      <c r="DL98" s="125"/>
    </row>
    <row r="99" spans="2:116">
      <c r="B99" s="56" t="s">
        <v>16</v>
      </c>
      <c r="C99" s="42">
        <v>9.0253447582904336</v>
      </c>
      <c r="D99" s="43">
        <v>9.1276923599317623</v>
      </c>
      <c r="E99" s="43">
        <v>8.9908481764536905</v>
      </c>
      <c r="F99" s="43">
        <v>9.273289925674737</v>
      </c>
      <c r="G99" s="43">
        <v>9.5795807562690261</v>
      </c>
      <c r="H99" s="43">
        <v>9.884822650308152</v>
      </c>
      <c r="I99" s="43">
        <v>10.177568834949151</v>
      </c>
      <c r="J99" s="43">
        <v>10.418191012343303</v>
      </c>
      <c r="K99" s="43">
        <v>10.640817043258759</v>
      </c>
      <c r="L99" s="43">
        <v>10.850545886707064</v>
      </c>
      <c r="M99" s="43">
        <v>11.043711619342533</v>
      </c>
      <c r="N99" s="43">
        <v>11.222978077846744</v>
      </c>
      <c r="O99" s="43">
        <v>11.402500246551918</v>
      </c>
      <c r="P99" s="43">
        <v>11.587070168106271</v>
      </c>
      <c r="Q99" s="43">
        <v>11.775786763514789</v>
      </c>
      <c r="R99" s="43">
        <v>11.954991458224807</v>
      </c>
      <c r="S99" s="43">
        <v>12.129257147187854</v>
      </c>
      <c r="T99" s="43">
        <v>12.303105433626751</v>
      </c>
      <c r="U99" s="43">
        <v>12.470835872958444</v>
      </c>
      <c r="V99" s="43">
        <v>12.633339528270623</v>
      </c>
      <c r="W99" s="43">
        <v>12.782029614978674</v>
      </c>
      <c r="X99" s="43">
        <v>12.930240382138487</v>
      </c>
      <c r="Y99" s="43">
        <v>13.076499017393957</v>
      </c>
      <c r="Z99" s="43">
        <v>13.23327383591306</v>
      </c>
      <c r="AA99" s="43">
        <v>13.382289564431954</v>
      </c>
      <c r="AB99" s="43">
        <v>13.527036812437688</v>
      </c>
      <c r="AC99" s="44">
        <v>13.658914388359554</v>
      </c>
      <c r="AD99" s="157"/>
      <c r="AE99" s="152" t="s">
        <v>16</v>
      </c>
      <c r="AF99" s="42">
        <v>9.0380241172376969</v>
      </c>
      <c r="AG99" s="43">
        <v>9.151920471296803</v>
      </c>
      <c r="AH99" s="43">
        <v>9.128926982693951</v>
      </c>
      <c r="AI99" s="43">
        <v>9.4715030059194767</v>
      </c>
      <c r="AJ99" s="43">
        <v>9.8464768766016757</v>
      </c>
      <c r="AK99" s="43">
        <v>10.22842322956523</v>
      </c>
      <c r="AL99" s="43">
        <v>10.605052309420309</v>
      </c>
      <c r="AM99" s="43">
        <v>10.934015009188949</v>
      </c>
      <c r="AN99" s="43">
        <v>11.250173861953364</v>
      </c>
      <c r="AO99" s="43">
        <v>11.558276056029715</v>
      </c>
      <c r="AP99" s="43">
        <v>11.853968464413327</v>
      </c>
      <c r="AQ99" s="43">
        <v>12.139590023439588</v>
      </c>
      <c r="AR99" s="43">
        <v>12.430196968542882</v>
      </c>
      <c r="AS99" s="43">
        <v>12.730760650560448</v>
      </c>
      <c r="AT99" s="43">
        <v>13.040127982619005</v>
      </c>
      <c r="AU99" s="43">
        <v>13.343360833821869</v>
      </c>
      <c r="AV99" s="43">
        <v>13.645093808798237</v>
      </c>
      <c r="AW99" s="43">
        <v>13.949768946670321</v>
      </c>
      <c r="AX99" s="43">
        <v>14.251163562849946</v>
      </c>
      <c r="AY99" s="43">
        <v>14.54955689752537</v>
      </c>
      <c r="AZ99" s="43">
        <v>14.835275947586005</v>
      </c>
      <c r="BA99" s="43">
        <v>15.122232482442033</v>
      </c>
      <c r="BB99" s="43">
        <v>15.409402878505961</v>
      </c>
      <c r="BC99" s="43">
        <v>15.711826329275755</v>
      </c>
      <c r="BD99" s="43">
        <v>16.007699915669622</v>
      </c>
      <c r="BE99" s="43">
        <v>16.300151967095125</v>
      </c>
      <c r="BF99" s="44">
        <v>16.524911711491953</v>
      </c>
      <c r="BH99" s="56" t="s">
        <v>16</v>
      </c>
      <c r="BI99" s="42">
        <v>9.0112910364442698</v>
      </c>
      <c r="BJ99" s="43">
        <v>9.1008449921346912</v>
      </c>
      <c r="BK99" s="43">
        <v>8.8748237018457434</v>
      </c>
      <c r="BL99" s="43">
        <v>9.1070807042636464</v>
      </c>
      <c r="BM99" s="43">
        <v>9.3564608543035721</v>
      </c>
      <c r="BN99" s="43">
        <v>9.5986039849481273</v>
      </c>
      <c r="BO99" s="43">
        <v>9.8228452998579634</v>
      </c>
      <c r="BP99" s="43">
        <v>9.9918764154715607</v>
      </c>
      <c r="BQ99" s="43">
        <v>10.139272876930097</v>
      </c>
      <c r="BR99" s="43">
        <v>10.270469908893727</v>
      </c>
      <c r="BS99" s="43">
        <v>10.382413723413864</v>
      </c>
      <c r="BT99" s="43">
        <v>10.478071096055618</v>
      </c>
      <c r="BU99" s="43">
        <v>10.570908264080664</v>
      </c>
      <c r="BV99" s="43">
        <v>10.665616601698291</v>
      </c>
      <c r="BW99" s="43">
        <v>10.761523800440299</v>
      </c>
      <c r="BX99" s="43">
        <v>10.846051011694982</v>
      </c>
      <c r="BY99" s="43">
        <v>10.92387152217279</v>
      </c>
      <c r="BZ99" s="43">
        <v>10.999137372751481</v>
      </c>
      <c r="CA99" s="43">
        <v>11.067034912485152</v>
      </c>
      <c r="CB99" s="43">
        <v>11.12876886151559</v>
      </c>
      <c r="CC99" s="43">
        <v>11.17665810167987</v>
      </c>
      <c r="CD99" s="43">
        <v>11.223458893623734</v>
      </c>
      <c r="CE99" s="43">
        <v>11.267429332187387</v>
      </c>
      <c r="CF99" s="43">
        <v>11.319074797457407</v>
      </c>
      <c r="CG99" s="43">
        <v>11.362865800886475</v>
      </c>
      <c r="CH99" s="43">
        <v>11.402481053191762</v>
      </c>
      <c r="CI99" s="44">
        <v>11.469238752701918</v>
      </c>
      <c r="CK99" s="56" t="s">
        <v>16</v>
      </c>
      <c r="CL99" s="42">
        <v>8.9998217618408827</v>
      </c>
      <c r="CM99" s="43">
        <v>9.0789347937535485</v>
      </c>
      <c r="CN99" s="43">
        <v>8.7781248176632847</v>
      </c>
      <c r="CO99" s="43">
        <v>8.9681546035488307</v>
      </c>
      <c r="CP99" s="43">
        <v>9.1699173726811924</v>
      </c>
      <c r="CQ99" s="43">
        <v>9.3595746707694634</v>
      </c>
      <c r="CR99" s="43">
        <v>9.5271759377260068</v>
      </c>
      <c r="CS99" s="43">
        <v>9.6373975506782443</v>
      </c>
      <c r="CT99" s="43">
        <v>9.7234030275066132</v>
      </c>
      <c r="CU99" s="43">
        <v>9.7909439696016811</v>
      </c>
      <c r="CV99" s="43">
        <v>9.837512065811385</v>
      </c>
      <c r="CW99" s="43">
        <v>9.8663541115711588</v>
      </c>
      <c r="CX99" s="43">
        <v>9.8904051418949983</v>
      </c>
      <c r="CY99" s="43">
        <v>9.9143082281185695</v>
      </c>
      <c r="CZ99" s="43">
        <v>9.9375970241982294</v>
      </c>
      <c r="DA99" s="43">
        <v>9.9486114581183447</v>
      </c>
      <c r="DB99" s="43">
        <v>9.9521027612727302</v>
      </c>
      <c r="DC99" s="43">
        <v>9.9517885194551283</v>
      </c>
      <c r="DD99" s="43">
        <v>9.9440556214557514</v>
      </c>
      <c r="DE99" s="43">
        <v>9.9298694554474736</v>
      </c>
      <c r="DF99" s="43">
        <v>9.9024727003728081</v>
      </c>
      <c r="DG99" s="43">
        <v>9.8740631189847665</v>
      </c>
      <c r="DH99" s="43">
        <v>9.8427521986179336</v>
      </c>
      <c r="DI99" s="43">
        <v>9.8175242491914361</v>
      </c>
      <c r="DJ99" s="43">
        <v>9.7850209952334417</v>
      </c>
      <c r="DK99" s="43">
        <v>9.7489925166539493</v>
      </c>
      <c r="DL99" s="44">
        <v>9.7698582885208278</v>
      </c>
    </row>
    <row r="100" spans="2:116">
      <c r="B100" s="56" t="s">
        <v>17</v>
      </c>
      <c r="C100" s="42">
        <v>3.6528896732446561</v>
      </c>
      <c r="D100" s="43">
        <v>3.7593761270685131</v>
      </c>
      <c r="E100" s="43">
        <v>4.0411340786259657</v>
      </c>
      <c r="F100" s="43">
        <v>3.9505824686980695</v>
      </c>
      <c r="G100" s="43">
        <v>4.0620921359084932</v>
      </c>
      <c r="H100" s="43">
        <v>4.1850553193715223</v>
      </c>
      <c r="I100" s="43">
        <v>4.3110624288177704</v>
      </c>
      <c r="J100" s="43">
        <v>4.4477802556610575</v>
      </c>
      <c r="K100" s="43">
        <v>4.5932594495901888</v>
      </c>
      <c r="L100" s="43">
        <v>4.7491580118266672</v>
      </c>
      <c r="M100" s="43">
        <v>4.9172507377343475</v>
      </c>
      <c r="N100" s="43">
        <v>5.0985522922745545</v>
      </c>
      <c r="O100" s="43">
        <v>5.3038364761117354</v>
      </c>
      <c r="P100" s="43">
        <v>5.5350167823426695</v>
      </c>
      <c r="Q100" s="43">
        <v>5.793075032144122</v>
      </c>
      <c r="R100" s="43">
        <v>6.0813616502214058</v>
      </c>
      <c r="S100" s="43">
        <v>6.4029074725426858</v>
      </c>
      <c r="T100" s="43">
        <v>6.7511969641309495</v>
      </c>
      <c r="U100" s="43">
        <v>7.1297353761936986</v>
      </c>
      <c r="V100" s="43">
        <v>7.5384897853804151</v>
      </c>
      <c r="W100" s="43">
        <v>7.9781464851032151</v>
      </c>
      <c r="X100" s="43">
        <v>8.450479358797681</v>
      </c>
      <c r="Y100" s="43">
        <v>8.9212182619781384</v>
      </c>
      <c r="Z100" s="43">
        <v>9.4429851635394879</v>
      </c>
      <c r="AA100" s="43">
        <v>9.9938903581496152</v>
      </c>
      <c r="AB100" s="43">
        <v>10.579406701595293</v>
      </c>
      <c r="AC100" s="44">
        <v>11.173412055152305</v>
      </c>
      <c r="AD100" s="157"/>
      <c r="AE100" s="152" t="s">
        <v>17</v>
      </c>
      <c r="AF100" s="42">
        <v>3.6539970401955677</v>
      </c>
      <c r="AG100" s="43">
        <v>3.7609520343553111</v>
      </c>
      <c r="AH100" s="43">
        <v>4.0455687771675723</v>
      </c>
      <c r="AI100" s="43">
        <v>3.9565280201969752</v>
      </c>
      <c r="AJ100" s="43">
        <v>4.0717164806872415</v>
      </c>
      <c r="AK100" s="43">
        <v>4.1996080953942023</v>
      </c>
      <c r="AL100" s="43">
        <v>4.3319158463937901</v>
      </c>
      <c r="AM100" s="43">
        <v>4.4764629819051143</v>
      </c>
      <c r="AN100" s="43">
        <v>4.6313390045101492</v>
      </c>
      <c r="AO100" s="43">
        <v>4.7983602192945982</v>
      </c>
      <c r="AP100" s="43">
        <v>4.9795122972386343</v>
      </c>
      <c r="AQ100" s="43">
        <v>5.1760198199373395</v>
      </c>
      <c r="AR100" s="43">
        <v>5.3995698551871083</v>
      </c>
      <c r="AS100" s="43">
        <v>5.6525772976081647</v>
      </c>
      <c r="AT100" s="43">
        <v>5.9364842374765443</v>
      </c>
      <c r="AU100" s="43">
        <v>6.2551365702351536</v>
      </c>
      <c r="AV100" s="43">
        <v>6.6123196927168557</v>
      </c>
      <c r="AW100" s="43">
        <v>7.001268048838849</v>
      </c>
      <c r="AX100" s="43">
        <v>7.4261213073574073</v>
      </c>
      <c r="AY100" s="43">
        <v>7.8872309047475309</v>
      </c>
      <c r="AZ100" s="43">
        <v>8.3857070185437639</v>
      </c>
      <c r="BA100" s="43">
        <v>8.9239073252112036</v>
      </c>
      <c r="BB100" s="43">
        <v>9.4677071073361514</v>
      </c>
      <c r="BC100" s="43">
        <v>10.072622630181808</v>
      </c>
      <c r="BD100" s="43">
        <v>10.715689300785254</v>
      </c>
      <c r="BE100" s="43">
        <v>11.402949358649574</v>
      </c>
      <c r="BF100" s="44">
        <v>12.10795264740117</v>
      </c>
      <c r="BH100" s="56" t="s">
        <v>17</v>
      </c>
      <c r="BI100" s="42">
        <v>3.6524794952862942</v>
      </c>
      <c r="BJ100" s="43">
        <v>3.7587545462255787</v>
      </c>
      <c r="BK100" s="43">
        <v>4.038755100104936</v>
      </c>
      <c r="BL100" s="43">
        <v>3.9471493112842495</v>
      </c>
      <c r="BM100" s="43">
        <v>4.0564404879332798</v>
      </c>
      <c r="BN100" s="43">
        <v>4.1764913534607402</v>
      </c>
      <c r="BO100" s="43">
        <v>4.298803196343095</v>
      </c>
      <c r="BP100" s="43">
        <v>4.4309295435958385</v>
      </c>
      <c r="BQ100" s="43">
        <v>4.5708698086454467</v>
      </c>
      <c r="BR100" s="43">
        <v>4.7201619897787062</v>
      </c>
      <c r="BS100" s="43">
        <v>4.8804295282389178</v>
      </c>
      <c r="BT100" s="43">
        <v>5.0525329807421882</v>
      </c>
      <c r="BU100" s="43">
        <v>5.2466873798943912</v>
      </c>
      <c r="BV100" s="43">
        <v>5.4644638332644044</v>
      </c>
      <c r="BW100" s="43">
        <v>5.7065329545713528</v>
      </c>
      <c r="BX100" s="43">
        <v>5.9758124726542725</v>
      </c>
      <c r="BY100" s="43">
        <v>6.2748684971969553</v>
      </c>
      <c r="BZ100" s="43">
        <v>6.5972383330735287</v>
      </c>
      <c r="CA100" s="43">
        <v>6.9459637811180723</v>
      </c>
      <c r="CB100" s="43">
        <v>7.3207008585691318</v>
      </c>
      <c r="CC100" s="43">
        <v>7.7217907259446275</v>
      </c>
      <c r="CD100" s="43">
        <v>8.1505611628788976</v>
      </c>
      <c r="CE100" s="43">
        <v>8.5725723357407198</v>
      </c>
      <c r="CF100" s="43">
        <v>9.0385006298777917</v>
      </c>
      <c r="CG100" s="43">
        <v>9.5272110392342935</v>
      </c>
      <c r="CH100" s="43">
        <v>10.043630125870518</v>
      </c>
      <c r="CI100" s="44">
        <v>10.561793364660979</v>
      </c>
      <c r="CK100" s="56" t="s">
        <v>17</v>
      </c>
      <c r="CL100" s="42">
        <v>3.6519540749403401</v>
      </c>
      <c r="CM100" s="43">
        <v>3.7579583278650466</v>
      </c>
      <c r="CN100" s="43">
        <v>4.035634638499733</v>
      </c>
      <c r="CO100" s="43">
        <v>3.9426143916327576</v>
      </c>
      <c r="CP100" s="43">
        <v>4.0489657853393162</v>
      </c>
      <c r="CQ100" s="43">
        <v>4.1651723742884643</v>
      </c>
      <c r="CR100" s="43">
        <v>4.2826234943446568</v>
      </c>
      <c r="CS100" s="43">
        <v>4.4087297591674197</v>
      </c>
      <c r="CT100" s="43">
        <v>4.5414293897399398</v>
      </c>
      <c r="CU100" s="43">
        <v>4.6821098619143129</v>
      </c>
      <c r="CV100" s="43">
        <v>4.8322044302010356</v>
      </c>
      <c r="CW100" s="43">
        <v>4.9923813244974653</v>
      </c>
      <c r="CX100" s="43">
        <v>5.1721411038489844</v>
      </c>
      <c r="CY100" s="43">
        <v>5.3726255580875053</v>
      </c>
      <c r="CZ100" s="43">
        <v>5.5941183870694839</v>
      </c>
      <c r="DA100" s="43">
        <v>5.8389958449892241</v>
      </c>
      <c r="DB100" s="43">
        <v>6.1092449820710897</v>
      </c>
      <c r="DC100" s="43">
        <v>6.3984903732313292</v>
      </c>
      <c r="DD100" s="43">
        <v>6.7091985936581331</v>
      </c>
      <c r="DE100" s="43">
        <v>7.0406506895478325</v>
      </c>
      <c r="DF100" s="43">
        <v>7.3927699285776161</v>
      </c>
      <c r="DG100" s="43">
        <v>7.76634100877307</v>
      </c>
      <c r="DH100" s="43">
        <v>8.1267375623694775</v>
      </c>
      <c r="DI100" s="43">
        <v>8.5221897151523383</v>
      </c>
      <c r="DJ100" s="43">
        <v>8.9326233732521523</v>
      </c>
      <c r="DK100" s="43">
        <v>9.3622843380046188</v>
      </c>
      <c r="DL100" s="44">
        <v>9.7854575809061615</v>
      </c>
    </row>
    <row r="101" spans="2:116">
      <c r="B101" s="56" t="s">
        <v>18</v>
      </c>
      <c r="C101" s="42">
        <v>7.0306055677223274</v>
      </c>
      <c r="D101" s="43">
        <v>7.1536838461113721</v>
      </c>
      <c r="E101" s="43">
        <v>7.1488387687953274</v>
      </c>
      <c r="F101" s="43">
        <v>7.2944956149506934</v>
      </c>
      <c r="G101" s="43">
        <v>7.4492519650753248</v>
      </c>
      <c r="H101" s="43">
        <v>7.6036412479123578</v>
      </c>
      <c r="I101" s="43">
        <v>7.7422829084918368</v>
      </c>
      <c r="J101" s="43">
        <v>7.8464196804422031</v>
      </c>
      <c r="K101" s="43">
        <v>7.9393000964956855</v>
      </c>
      <c r="L101" s="43">
        <v>8.0271228466081013</v>
      </c>
      <c r="M101" s="43">
        <v>8.1070521293735798</v>
      </c>
      <c r="N101" s="43">
        <v>8.1782416553553858</v>
      </c>
      <c r="O101" s="43">
        <v>8.2443742321904043</v>
      </c>
      <c r="P101" s="43">
        <v>8.3011155944912627</v>
      </c>
      <c r="Q101" s="43">
        <v>8.3528076611234496</v>
      </c>
      <c r="R101" s="43">
        <v>8.4001436025337473</v>
      </c>
      <c r="S101" s="43">
        <v>8.4331849154646346</v>
      </c>
      <c r="T101" s="43">
        <v>8.4664704367901269</v>
      </c>
      <c r="U101" s="43">
        <v>8.4937556494402244</v>
      </c>
      <c r="V101" s="43">
        <v>8.5138412541125632</v>
      </c>
      <c r="W101" s="43">
        <v>8.5279395775558378</v>
      </c>
      <c r="X101" s="43">
        <v>8.5349184668199545</v>
      </c>
      <c r="Y101" s="43">
        <v>8.5421235682996866</v>
      </c>
      <c r="Z101" s="43">
        <v>8.5493896317770623</v>
      </c>
      <c r="AA101" s="43">
        <v>8.5490627170778488</v>
      </c>
      <c r="AB101" s="43">
        <v>8.5431910760907375</v>
      </c>
      <c r="AC101" s="44">
        <v>8.5208578003637481</v>
      </c>
      <c r="AD101" s="157"/>
      <c r="AE101" s="152" t="s">
        <v>18</v>
      </c>
      <c r="AF101" s="42">
        <v>7.0306055677223274</v>
      </c>
      <c r="AG101" s="43">
        <v>7.1536838461113721</v>
      </c>
      <c r="AH101" s="43">
        <v>7.1957590589320022</v>
      </c>
      <c r="AI101" s="43">
        <v>7.381830842470845</v>
      </c>
      <c r="AJ101" s="43">
        <v>7.5816839212841405</v>
      </c>
      <c r="AK101" s="43">
        <v>7.785505774684581</v>
      </c>
      <c r="AL101" s="43">
        <v>7.9774188880619263</v>
      </c>
      <c r="AM101" s="43">
        <v>8.1371227901729757</v>
      </c>
      <c r="AN101" s="43">
        <v>8.2881400470351849</v>
      </c>
      <c r="AO101" s="43">
        <v>8.4364335741436207</v>
      </c>
      <c r="AP101" s="43">
        <v>8.5787074582595917</v>
      </c>
      <c r="AQ101" s="43">
        <v>8.7136065894345016</v>
      </c>
      <c r="AR101" s="43">
        <v>8.8448808164279171</v>
      </c>
      <c r="AS101" s="43">
        <v>8.9676400447298281</v>
      </c>
      <c r="AT101" s="43">
        <v>9.0861996398773393</v>
      </c>
      <c r="AU101" s="43">
        <v>9.201029950988719</v>
      </c>
      <c r="AV101" s="43">
        <v>9.3013016082654705</v>
      </c>
      <c r="AW101" s="43">
        <v>9.4023679364042838</v>
      </c>
      <c r="AX101" s="43">
        <v>9.4971528462093335</v>
      </c>
      <c r="AY101" s="43">
        <v>9.5841104715259746</v>
      </c>
      <c r="AZ101" s="43">
        <v>9.6642622039846824</v>
      </c>
      <c r="BA101" s="43">
        <v>9.7360655204235407</v>
      </c>
      <c r="BB101" s="43">
        <v>9.8075104781931923</v>
      </c>
      <c r="BC101" s="43">
        <v>9.8782518037792961</v>
      </c>
      <c r="BD101" s="43">
        <v>9.9395280030663198</v>
      </c>
      <c r="BE101" s="43">
        <v>9.9933662722913468</v>
      </c>
      <c r="BF101" s="44">
        <v>10.027214029933168</v>
      </c>
      <c r="BH101" s="56" t="s">
        <v>18</v>
      </c>
      <c r="BI101" s="42">
        <v>7.0306055677223274</v>
      </c>
      <c r="BJ101" s="43">
        <v>7.1536838461113721</v>
      </c>
      <c r="BK101" s="43">
        <v>7.1088775031727769</v>
      </c>
      <c r="BL101" s="43">
        <v>7.2202041557768935</v>
      </c>
      <c r="BM101" s="43">
        <v>7.3369388173541701</v>
      </c>
      <c r="BN101" s="43">
        <v>7.4499719520345149</v>
      </c>
      <c r="BO101" s="43">
        <v>7.5444022363112664</v>
      </c>
      <c r="BP101" s="43">
        <v>7.6027619227658843</v>
      </c>
      <c r="BQ101" s="43">
        <v>7.6481332608903756</v>
      </c>
      <c r="BR101" s="43">
        <v>7.686924703891135</v>
      </c>
      <c r="BS101" s="43">
        <v>7.7166948326065299</v>
      </c>
      <c r="BT101" s="43">
        <v>7.7370167102015008</v>
      </c>
      <c r="BU101" s="43">
        <v>7.751547533229334</v>
      </c>
      <c r="BV101" s="43">
        <v>7.756451546995681</v>
      </c>
      <c r="BW101" s="43">
        <v>7.7561003583391912</v>
      </c>
      <c r="BX101" s="43">
        <v>7.7513585357218444</v>
      </c>
      <c r="BY101" s="43">
        <v>7.7330349765629256</v>
      </c>
      <c r="BZ101" s="43">
        <v>7.714958417793917</v>
      </c>
      <c r="CA101" s="43">
        <v>7.6915574340196242</v>
      </c>
      <c r="CB101" s="43">
        <v>7.6619007472587173</v>
      </c>
      <c r="CC101" s="43">
        <v>7.6273265557940553</v>
      </c>
      <c r="CD101" s="43">
        <v>7.5870092889747802</v>
      </c>
      <c r="CE101" s="43">
        <v>7.5477200540536717</v>
      </c>
      <c r="CF101" s="43">
        <v>7.5094543322360519</v>
      </c>
      <c r="CG101" s="43">
        <v>7.4654155513527858</v>
      </c>
      <c r="CH101" s="43">
        <v>7.4176266637541683</v>
      </c>
      <c r="CI101" s="44">
        <v>7.3565135229402818</v>
      </c>
      <c r="CK101" s="56" t="s">
        <v>18</v>
      </c>
      <c r="CL101" s="42">
        <v>7.0306055677223274</v>
      </c>
      <c r="CM101" s="43">
        <v>7.1536838461113721</v>
      </c>
      <c r="CN101" s="43">
        <v>7.1000154711080778</v>
      </c>
      <c r="CO101" s="43">
        <v>7.2033092834548595</v>
      </c>
      <c r="CP101" s="43">
        <v>7.3111724660369521</v>
      </c>
      <c r="CQ101" s="43">
        <v>7.4145883935663726</v>
      </c>
      <c r="CR101" s="43">
        <v>7.4987760935119185</v>
      </c>
      <c r="CS101" s="43">
        <v>7.5465793228686913</v>
      </c>
      <c r="CT101" s="43">
        <v>7.5810451900112072</v>
      </c>
      <c r="CU101" s="43">
        <v>7.6086356877504624</v>
      </c>
      <c r="CV101" s="43">
        <v>7.6270060352007931</v>
      </c>
      <c r="CW101" s="43">
        <v>7.6358293299048725</v>
      </c>
      <c r="CX101" s="43">
        <v>7.6387589514831422</v>
      </c>
      <c r="CY101" s="43">
        <v>7.6320746446698831</v>
      </c>
      <c r="CZ101" s="43">
        <v>7.6201515723400197</v>
      </c>
      <c r="DA101" s="43">
        <v>7.6038915869113453</v>
      </c>
      <c r="DB101" s="43">
        <v>7.5742833452406648</v>
      </c>
      <c r="DC101" s="43">
        <v>7.5449830106651588</v>
      </c>
      <c r="DD101" s="43">
        <v>7.5105758596354546</v>
      </c>
      <c r="DE101" s="43">
        <v>7.4701907244422401</v>
      </c>
      <c r="DF101" s="43">
        <v>7.4251908595249194</v>
      </c>
      <c r="DG101" s="43">
        <v>7.3748170354908531</v>
      </c>
      <c r="DH101" s="43">
        <v>7.3256988397411593</v>
      </c>
      <c r="DI101" s="43">
        <v>7.2778730341675457</v>
      </c>
      <c r="DJ101" s="43">
        <v>7.2247345932330163</v>
      </c>
      <c r="DK101" s="43">
        <v>7.1682937574670493</v>
      </c>
      <c r="DL101" s="44">
        <v>7.0992845400123858</v>
      </c>
    </row>
    <row r="102" spans="2:116">
      <c r="B102" s="56" t="s">
        <v>19</v>
      </c>
      <c r="C102" s="42">
        <v>34.921619599458793</v>
      </c>
      <c r="D102" s="43">
        <v>35.184484114422027</v>
      </c>
      <c r="E102" s="43">
        <v>35.467678940767968</v>
      </c>
      <c r="F102" s="43">
        <v>36.089894081758302</v>
      </c>
      <c r="G102" s="43">
        <v>36.711658122187742</v>
      </c>
      <c r="H102" s="43">
        <v>37.365508342639018</v>
      </c>
      <c r="I102" s="43">
        <v>37.983358007598632</v>
      </c>
      <c r="J102" s="43">
        <v>38.501733294630597</v>
      </c>
      <c r="K102" s="43">
        <v>39.031500810918217</v>
      </c>
      <c r="L102" s="43">
        <v>39.586326902996284</v>
      </c>
      <c r="M102" s="43">
        <v>40.163376029352214</v>
      </c>
      <c r="N102" s="43">
        <v>40.769518768193798</v>
      </c>
      <c r="O102" s="43">
        <v>41.383457033907909</v>
      </c>
      <c r="P102" s="43">
        <v>42.028044407358635</v>
      </c>
      <c r="Q102" s="43">
        <v>42.676239996969308</v>
      </c>
      <c r="R102" s="43">
        <v>43.27847651601008</v>
      </c>
      <c r="S102" s="43">
        <v>43.841124004898433</v>
      </c>
      <c r="T102" s="43">
        <v>44.36750933744878</v>
      </c>
      <c r="U102" s="43">
        <v>44.809642967287488</v>
      </c>
      <c r="V102" s="43">
        <v>45.197621562030797</v>
      </c>
      <c r="W102" s="43">
        <v>45.53181145811233</v>
      </c>
      <c r="X102" s="43">
        <v>45.797013332292856</v>
      </c>
      <c r="Y102" s="43">
        <v>46.000238584754065</v>
      </c>
      <c r="Z102" s="43">
        <v>46.139191945598355</v>
      </c>
      <c r="AA102" s="43">
        <v>46.261471783975523</v>
      </c>
      <c r="AB102" s="43">
        <v>46.342183212931801</v>
      </c>
      <c r="AC102" s="44">
        <v>46.349120034228086</v>
      </c>
      <c r="AD102" s="157"/>
      <c r="AE102" s="152" t="s">
        <v>19</v>
      </c>
      <c r="AF102" s="42">
        <v>35.005376460064738</v>
      </c>
      <c r="AG102" s="43">
        <v>35.296975523809643</v>
      </c>
      <c r="AH102" s="43">
        <v>36.035532870739296</v>
      </c>
      <c r="AI102" s="43">
        <v>36.885694556719699</v>
      </c>
      <c r="AJ102" s="43">
        <v>37.760333444024816</v>
      </c>
      <c r="AK102" s="43">
        <v>38.692019186097866</v>
      </c>
      <c r="AL102" s="43">
        <v>39.609978864410458</v>
      </c>
      <c r="AM102" s="43">
        <v>40.446406905760178</v>
      </c>
      <c r="AN102" s="43">
        <v>41.314901387178772</v>
      </c>
      <c r="AO102" s="43">
        <v>42.228677813890833</v>
      </c>
      <c r="AP102" s="43">
        <v>43.184161055921983</v>
      </c>
      <c r="AQ102" s="43">
        <v>44.188912525393206</v>
      </c>
      <c r="AR102" s="43">
        <v>45.221286838457686</v>
      </c>
      <c r="AS102" s="43">
        <v>46.303478948418352</v>
      </c>
      <c r="AT102" s="43">
        <v>47.405179092952963</v>
      </c>
      <c r="AU102" s="43">
        <v>48.473081185496525</v>
      </c>
      <c r="AV102" s="43">
        <v>49.512664945605096</v>
      </c>
      <c r="AW102" s="43">
        <v>50.526595392760633</v>
      </c>
      <c r="AX102" s="43">
        <v>51.460472382643964</v>
      </c>
      <c r="AY102" s="43">
        <v>52.343327719041199</v>
      </c>
      <c r="AZ102" s="43">
        <v>53.174868228980301</v>
      </c>
      <c r="BA102" s="43">
        <v>53.936583044418342</v>
      </c>
      <c r="BB102" s="43">
        <v>54.635592136237136</v>
      </c>
      <c r="BC102" s="43">
        <v>55.270833897297145</v>
      </c>
      <c r="BD102" s="43">
        <v>55.886978955701515</v>
      </c>
      <c r="BE102" s="43">
        <v>56.458756569273291</v>
      </c>
      <c r="BF102" s="44">
        <v>56.947084478901438</v>
      </c>
      <c r="BH102" s="56" t="s">
        <v>19</v>
      </c>
      <c r="BI102" s="42">
        <v>34.841075874970834</v>
      </c>
      <c r="BJ102" s="43">
        <v>35.071045525218992</v>
      </c>
      <c r="BK102" s="43">
        <v>35.322980103943657</v>
      </c>
      <c r="BL102" s="43">
        <v>35.756972026407361</v>
      </c>
      <c r="BM102" s="43">
        <v>36.171032985524597</v>
      </c>
      <c r="BN102" s="43">
        <v>36.598321728319775</v>
      </c>
      <c r="BO102" s="43">
        <v>36.972778025930573</v>
      </c>
      <c r="BP102" s="43">
        <v>37.234016087765276</v>
      </c>
      <c r="BQ102" s="43">
        <v>37.492115304695595</v>
      </c>
      <c r="BR102" s="43">
        <v>37.761343926180096</v>
      </c>
      <c r="BS102" s="43">
        <v>38.039628634211589</v>
      </c>
      <c r="BT102" s="43">
        <v>38.334446232617623</v>
      </c>
      <c r="BU102" s="43">
        <v>38.625096202383773</v>
      </c>
      <c r="BV102" s="43">
        <v>38.935273672131167</v>
      </c>
      <c r="BW102" s="43">
        <v>39.240619349323516</v>
      </c>
      <c r="BX102" s="43">
        <v>39.49472060661855</v>
      </c>
      <c r="BY102" s="43">
        <v>39.705178551710432</v>
      </c>
      <c r="BZ102" s="43">
        <v>39.876678874582602</v>
      </c>
      <c r="CA102" s="43">
        <v>39.966328614526915</v>
      </c>
      <c r="CB102" s="43">
        <v>40.005752671723826</v>
      </c>
      <c r="CC102" s="43">
        <v>39.996673273418907</v>
      </c>
      <c r="CD102" s="43">
        <v>39.926995696233995</v>
      </c>
      <c r="CE102" s="43">
        <v>39.803388870033217</v>
      </c>
      <c r="CF102" s="43">
        <v>39.62286714909569</v>
      </c>
      <c r="CG102" s="43">
        <v>39.431571214531289</v>
      </c>
      <c r="CH102" s="43">
        <v>39.206188767236448</v>
      </c>
      <c r="CI102" s="44">
        <v>38.920958714730396</v>
      </c>
      <c r="CK102" s="56" t="s">
        <v>19</v>
      </c>
      <c r="CL102" s="42">
        <v>34.855559770769098</v>
      </c>
      <c r="CM102" s="43">
        <v>35.091444789295338</v>
      </c>
      <c r="CN102" s="43">
        <v>35.413963858179713</v>
      </c>
      <c r="CO102" s="43">
        <v>35.886541879956496</v>
      </c>
      <c r="CP102" s="43">
        <v>36.34305624566813</v>
      </c>
      <c r="CQ102" s="43">
        <v>36.816578458072591</v>
      </c>
      <c r="CR102" s="43">
        <v>37.240509563594649</v>
      </c>
      <c r="CS102" s="43">
        <v>37.553657835388975</v>
      </c>
      <c r="CT102" s="43">
        <v>37.866490656182528</v>
      </c>
      <c r="CU102" s="43">
        <v>38.193147846698473</v>
      </c>
      <c r="CV102" s="43">
        <v>38.531381326580245</v>
      </c>
      <c r="CW102" s="43">
        <v>38.888648590940711</v>
      </c>
      <c r="CX102" s="43">
        <v>39.244092394230741</v>
      </c>
      <c r="CY102" s="43">
        <v>39.621296421566896</v>
      </c>
      <c r="CZ102" s="43">
        <v>39.995336476687314</v>
      </c>
      <c r="DA102" s="43">
        <v>40.319095465447852</v>
      </c>
      <c r="DB102" s="43">
        <v>40.599982228832445</v>
      </c>
      <c r="DC102" s="43">
        <v>40.842499937809073</v>
      </c>
      <c r="DD102" s="43">
        <v>41.002681966868103</v>
      </c>
      <c r="DE102" s="43">
        <v>41.112013188886863</v>
      </c>
      <c r="DF102" s="43">
        <v>41.172031272885455</v>
      </c>
      <c r="DG102" s="43">
        <v>41.170053990769944</v>
      </c>
      <c r="DH102" s="43">
        <v>41.11276116965378</v>
      </c>
      <c r="DI102" s="43">
        <v>40.997272984701226</v>
      </c>
      <c r="DJ102" s="43">
        <v>40.869850420776679</v>
      </c>
      <c r="DK102" s="43">
        <v>40.706903527866885</v>
      </c>
      <c r="DL102" s="44">
        <v>40.481526174312719</v>
      </c>
    </row>
    <row r="103" spans="2:116">
      <c r="B103" s="57" t="s">
        <v>20</v>
      </c>
      <c r="C103" s="45">
        <v>6.8483719825702414</v>
      </c>
      <c r="D103" s="46">
        <v>7.1728344634434826</v>
      </c>
      <c r="E103" s="46">
        <v>7.0513412968621711</v>
      </c>
      <c r="F103" s="46">
        <v>7.4591145240007757</v>
      </c>
      <c r="G103" s="46">
        <v>7.8894639909088351</v>
      </c>
      <c r="H103" s="46">
        <v>8.3536104270983351</v>
      </c>
      <c r="I103" s="46">
        <v>8.8272840810746622</v>
      </c>
      <c r="J103" s="46">
        <v>9.2769315620306774</v>
      </c>
      <c r="K103" s="46">
        <v>9.7139839358440199</v>
      </c>
      <c r="L103" s="46">
        <v>10.131905227835277</v>
      </c>
      <c r="M103" s="46">
        <v>10.539719988412827</v>
      </c>
      <c r="N103" s="46">
        <v>10.922914414572036</v>
      </c>
      <c r="O103" s="46">
        <v>11.323192307372199</v>
      </c>
      <c r="P103" s="46">
        <v>11.728314909963478</v>
      </c>
      <c r="Q103" s="46">
        <v>12.125568571522244</v>
      </c>
      <c r="R103" s="46">
        <v>12.514681956150742</v>
      </c>
      <c r="S103" s="46">
        <v>12.897328280484233</v>
      </c>
      <c r="T103" s="46">
        <v>13.272280411822667</v>
      </c>
      <c r="U103" s="46">
        <v>13.628334364437171</v>
      </c>
      <c r="V103" s="46">
        <v>13.968396889410185</v>
      </c>
      <c r="W103" s="46">
        <v>14.279624353792892</v>
      </c>
      <c r="X103" s="46">
        <v>14.567545894889236</v>
      </c>
      <c r="Y103" s="46">
        <v>14.847619792683583</v>
      </c>
      <c r="Z103" s="46">
        <v>15.103138589399096</v>
      </c>
      <c r="AA103" s="46">
        <v>15.339599957497681</v>
      </c>
      <c r="AB103" s="46">
        <v>15.557545362038297</v>
      </c>
      <c r="AC103" s="47">
        <v>15.741142572652647</v>
      </c>
      <c r="AD103" s="157"/>
      <c r="AE103" s="153" t="s">
        <v>20</v>
      </c>
      <c r="AF103" s="45">
        <v>6.8510497900756402</v>
      </c>
      <c r="AG103" s="46">
        <v>7.1780861423512405</v>
      </c>
      <c r="AH103" s="46">
        <v>7.0709620096425594</v>
      </c>
      <c r="AI103" s="46">
        <v>7.5026993194180811</v>
      </c>
      <c r="AJ103" s="46">
        <v>7.9501889234370378</v>
      </c>
      <c r="AK103" s="46">
        <v>8.4365568983464492</v>
      </c>
      <c r="AL103" s="46">
        <v>8.9371943445593356</v>
      </c>
      <c r="AM103" s="46">
        <v>9.4177059297627146</v>
      </c>
      <c r="AN103" s="46">
        <v>9.8893788570446546</v>
      </c>
      <c r="AO103" s="46">
        <v>10.345295869429856</v>
      </c>
      <c r="AP103" s="46">
        <v>10.794279863015561</v>
      </c>
      <c r="AQ103" s="46">
        <v>11.221438499531251</v>
      </c>
      <c r="AR103" s="46">
        <v>11.669626918944028</v>
      </c>
      <c r="AS103" s="46">
        <v>12.126325270910588</v>
      </c>
      <c r="AT103" s="46">
        <v>12.578375127218198</v>
      </c>
      <c r="AU103" s="46">
        <v>13.025273929058104</v>
      </c>
      <c r="AV103" s="46">
        <v>13.468409839508169</v>
      </c>
      <c r="AW103" s="46">
        <v>13.906387315778371</v>
      </c>
      <c r="AX103" s="46">
        <v>14.327315943511852</v>
      </c>
      <c r="AY103" s="46">
        <v>14.733723266096952</v>
      </c>
      <c r="AZ103" s="46">
        <v>15.111806349582443</v>
      </c>
      <c r="BA103" s="46">
        <v>15.467099794960594</v>
      </c>
      <c r="BB103" s="46">
        <v>15.81498948171904</v>
      </c>
      <c r="BC103" s="46">
        <v>16.139693531145401</v>
      </c>
      <c r="BD103" s="46">
        <v>16.445175853058362</v>
      </c>
      <c r="BE103" s="46">
        <v>16.73158267175728</v>
      </c>
      <c r="BF103" s="47">
        <v>17.78661033894193</v>
      </c>
      <c r="BH103" s="57" t="s">
        <v>20</v>
      </c>
      <c r="BI103" s="45">
        <v>6.8461934401116462</v>
      </c>
      <c r="BJ103" s="46">
        <v>7.1685615976868426</v>
      </c>
      <c r="BK103" s="46">
        <v>7.0350635606895144</v>
      </c>
      <c r="BL103" s="46">
        <v>7.4224532681591944</v>
      </c>
      <c r="BM103" s="46">
        <v>7.8338057276656778</v>
      </c>
      <c r="BN103" s="46">
        <v>8.2740449159227438</v>
      </c>
      <c r="BO103" s="46">
        <v>8.7191605934909298</v>
      </c>
      <c r="BP103" s="46">
        <v>9.1363603237472617</v>
      </c>
      <c r="BQ103" s="46">
        <v>9.5371967630459178</v>
      </c>
      <c r="BR103" s="46">
        <v>9.9154949614559094</v>
      </c>
      <c r="BS103" s="46">
        <v>10.280440847485902</v>
      </c>
      <c r="BT103" s="46">
        <v>10.617927173794129</v>
      </c>
      <c r="BU103" s="46">
        <v>10.968447700820704</v>
      </c>
      <c r="BV103" s="46">
        <v>11.320220099425674</v>
      </c>
      <c r="BW103" s="46">
        <v>11.660801948277207</v>
      </c>
      <c r="BX103" s="46">
        <v>11.990188536593466</v>
      </c>
      <c r="BY103" s="46">
        <v>12.310286480423125</v>
      </c>
      <c r="BZ103" s="46">
        <v>12.620030913807716</v>
      </c>
      <c r="CA103" s="46">
        <v>12.908915817914858</v>
      </c>
      <c r="CB103" s="46">
        <v>13.180163915038356</v>
      </c>
      <c r="CC103" s="46">
        <v>13.421909221300522</v>
      </c>
      <c r="CD103" s="46">
        <v>13.639671513958739</v>
      </c>
      <c r="CE103" s="46">
        <v>13.848796666947701</v>
      </c>
      <c r="CF103" s="46">
        <v>14.032110786789227</v>
      </c>
      <c r="CG103" s="46">
        <v>14.196317468934565</v>
      </c>
      <c r="CH103" s="46">
        <v>14.342310170547792</v>
      </c>
      <c r="CI103" s="47">
        <v>14.096531452926083</v>
      </c>
      <c r="CK103" s="57" t="s">
        <v>20</v>
      </c>
      <c r="CL103" s="45">
        <v>6.8438082018610755</v>
      </c>
      <c r="CM103" s="46">
        <v>7.1638829821392669</v>
      </c>
      <c r="CN103" s="46">
        <v>7.0190512300107644</v>
      </c>
      <c r="CO103" s="46">
        <v>7.3838612108007986</v>
      </c>
      <c r="CP103" s="46">
        <v>7.7657141135469843</v>
      </c>
      <c r="CQ103" s="46">
        <v>8.1693576251866222</v>
      </c>
      <c r="CR103" s="46">
        <v>8.5710982168448808</v>
      </c>
      <c r="CS103" s="46">
        <v>8.9391814975794937</v>
      </c>
      <c r="CT103" s="46">
        <v>9.2853749286992961</v>
      </c>
      <c r="CU103" s="46">
        <v>9.6040453038835256</v>
      </c>
      <c r="CV103" s="46">
        <v>9.9046102138166923</v>
      </c>
      <c r="CW103" s="46">
        <v>10.173614514024543</v>
      </c>
      <c r="CX103" s="46">
        <v>10.449929096853387</v>
      </c>
      <c r="CY103" s="46">
        <v>10.722189124197699</v>
      </c>
      <c r="CZ103" s="46">
        <v>10.978654871615086</v>
      </c>
      <c r="DA103" s="46">
        <v>11.219628638861911</v>
      </c>
      <c r="DB103" s="46">
        <v>11.447334545176068</v>
      </c>
      <c r="DC103" s="46">
        <v>11.660967684381122</v>
      </c>
      <c r="DD103" s="46">
        <v>11.851071150533089</v>
      </c>
      <c r="DE103" s="46">
        <v>12.021281717715876</v>
      </c>
      <c r="DF103" s="46">
        <v>12.161185678593453</v>
      </c>
      <c r="DG103" s="46">
        <v>12.276302471575859</v>
      </c>
      <c r="DH103" s="46">
        <v>12.381631391382697</v>
      </c>
      <c r="DI103" s="46">
        <v>12.459847397491714</v>
      </c>
      <c r="DJ103" s="46">
        <v>12.519044398241501</v>
      </c>
      <c r="DK103" s="46">
        <v>12.560572852690887</v>
      </c>
      <c r="DL103" s="47">
        <v>12.284122676963259</v>
      </c>
    </row>
    <row r="104" spans="2:116">
      <c r="B104" s="187" t="s">
        <v>88</v>
      </c>
      <c r="C104" s="184">
        <f t="shared" ref="C104:AC104" si="95">SUM(C83:C103)</f>
        <v>655.43428543150196</v>
      </c>
      <c r="D104" s="185">
        <f t="shared" si="95"/>
        <v>663.5073450482821</v>
      </c>
      <c r="E104" s="185">
        <f t="shared" si="95"/>
        <v>660.12640679897595</v>
      </c>
      <c r="F104" s="185">
        <f t="shared" si="95"/>
        <v>668.02610204388486</v>
      </c>
      <c r="G104" s="185">
        <f t="shared" si="95"/>
        <v>676.71128251192624</v>
      </c>
      <c r="H104" s="185">
        <f t="shared" si="95"/>
        <v>686.49711273698335</v>
      </c>
      <c r="I104" s="185">
        <f t="shared" si="95"/>
        <v>695.5186690077345</v>
      </c>
      <c r="J104" s="185">
        <f t="shared" si="95"/>
        <v>702.28532804925601</v>
      </c>
      <c r="K104" s="185">
        <f t="shared" si="95"/>
        <v>707.98785104950923</v>
      </c>
      <c r="L104" s="185">
        <f t="shared" si="95"/>
        <v>712.33660451826222</v>
      </c>
      <c r="M104" s="185">
        <f t="shared" si="95"/>
        <v>716.23836122311104</v>
      </c>
      <c r="N104" s="185">
        <f t="shared" si="95"/>
        <v>719.30781346791423</v>
      </c>
      <c r="O104" s="185">
        <f t="shared" si="95"/>
        <v>722.42568907681527</v>
      </c>
      <c r="P104" s="185">
        <f t="shared" si="95"/>
        <v>725.37800765238501</v>
      </c>
      <c r="Q104" s="185">
        <f t="shared" si="95"/>
        <v>728.12822727297873</v>
      </c>
      <c r="R104" s="185">
        <f t="shared" si="95"/>
        <v>730.64150521748411</v>
      </c>
      <c r="S104" s="185">
        <f t="shared" si="95"/>
        <v>732.76598127283069</v>
      </c>
      <c r="T104" s="185">
        <f t="shared" si="95"/>
        <v>734.82795481167921</v>
      </c>
      <c r="U104" s="185">
        <f t="shared" si="95"/>
        <v>736.70798218879997</v>
      </c>
      <c r="V104" s="185">
        <f t="shared" si="95"/>
        <v>738.54068762293446</v>
      </c>
      <c r="W104" s="185">
        <f t="shared" si="95"/>
        <v>740.58060773544162</v>
      </c>
      <c r="X104" s="185">
        <f t="shared" si="95"/>
        <v>742.57525030473664</v>
      </c>
      <c r="Y104" s="185">
        <f t="shared" si="95"/>
        <v>744.77311680010769</v>
      </c>
      <c r="Z104" s="185">
        <f t="shared" si="95"/>
        <v>747.80683675985927</v>
      </c>
      <c r="AA104" s="185">
        <f t="shared" si="95"/>
        <v>750.97902077445474</v>
      </c>
      <c r="AB104" s="185">
        <f t="shared" si="95"/>
        <v>753.87012976484448</v>
      </c>
      <c r="AC104" s="186">
        <f t="shared" si="95"/>
        <v>755.75501361235547</v>
      </c>
      <c r="AE104" s="187" t="s">
        <v>88</v>
      </c>
      <c r="AF104" s="184">
        <f t="shared" ref="AF104:BF104" si="96">SUM(AF83:AF103)</f>
        <v>654.90329159652208</v>
      </c>
      <c r="AG104" s="185">
        <f t="shared" si="96"/>
        <v>663.69067779471595</v>
      </c>
      <c r="AH104" s="185">
        <f t="shared" si="96"/>
        <v>682.58159588304329</v>
      </c>
      <c r="AI104" s="185">
        <f t="shared" si="96"/>
        <v>696.14727711617547</v>
      </c>
      <c r="AJ104" s="185">
        <f t="shared" si="96"/>
        <v>710.79338616221401</v>
      </c>
      <c r="AK104" s="185">
        <f t="shared" si="96"/>
        <v>726.73717110871735</v>
      </c>
      <c r="AL104" s="185">
        <f t="shared" si="96"/>
        <v>742.05719829166264</v>
      </c>
      <c r="AM104" s="185">
        <f t="shared" si="96"/>
        <v>755.18907940866609</v>
      </c>
      <c r="AN104" s="185">
        <f t="shared" si="96"/>
        <v>767.33991141693014</v>
      </c>
      <c r="AO104" s="185">
        <f t="shared" si="96"/>
        <v>778.17993596476367</v>
      </c>
      <c r="AP104" s="185">
        <f t="shared" si="96"/>
        <v>788.68228243874387</v>
      </c>
      <c r="AQ104" s="185">
        <f t="shared" si="96"/>
        <v>798.38948695395084</v>
      </c>
      <c r="AR104" s="185">
        <f t="shared" si="96"/>
        <v>808.28787383946997</v>
      </c>
      <c r="AS104" s="185">
        <f t="shared" si="96"/>
        <v>818.11816592746391</v>
      </c>
      <c r="AT104" s="185">
        <f t="shared" si="96"/>
        <v>827.84299447740977</v>
      </c>
      <c r="AU104" s="185">
        <f t="shared" si="96"/>
        <v>837.3961264732892</v>
      </c>
      <c r="AV104" s="185">
        <f t="shared" si="96"/>
        <v>846.60722628493545</v>
      </c>
      <c r="AW104" s="185">
        <f t="shared" si="96"/>
        <v>855.80986520637418</v>
      </c>
      <c r="AX104" s="185">
        <f t="shared" si="96"/>
        <v>864.84707840084832</v>
      </c>
      <c r="AY104" s="185">
        <f t="shared" si="96"/>
        <v>873.82577494685802</v>
      </c>
      <c r="AZ104" s="185">
        <f t="shared" si="96"/>
        <v>883.01268658565425</v>
      </c>
      <c r="BA104" s="185">
        <f t="shared" si="96"/>
        <v>892.08168222093241</v>
      </c>
      <c r="BB104" s="185">
        <f t="shared" si="96"/>
        <v>901.27249826068123</v>
      </c>
      <c r="BC104" s="185">
        <f t="shared" si="96"/>
        <v>911.3445048692945</v>
      </c>
      <c r="BD104" s="185">
        <f t="shared" si="96"/>
        <v>921.48588784012009</v>
      </c>
      <c r="BE104" s="185">
        <f t="shared" si="96"/>
        <v>931.21729556765513</v>
      </c>
      <c r="BF104" s="186">
        <f t="shared" si="96"/>
        <v>940.80885400105922</v>
      </c>
      <c r="BH104" s="187" t="s">
        <v>88</v>
      </c>
      <c r="BI104" s="184">
        <f t="shared" ref="BI104:CI104" si="97">SUM(BI83:BI103)</f>
        <v>654.57210954995526</v>
      </c>
      <c r="BJ104" s="185">
        <f t="shared" si="97"/>
        <v>662.96982175232995</v>
      </c>
      <c r="BK104" s="185">
        <f t="shared" si="97"/>
        <v>653.60178967104844</v>
      </c>
      <c r="BL104" s="185">
        <f t="shared" si="97"/>
        <v>657.76464786670908</v>
      </c>
      <c r="BM104" s="185">
        <f t="shared" si="97"/>
        <v>663.01631693029913</v>
      </c>
      <c r="BN104" s="185">
        <f t="shared" si="97"/>
        <v>669.02310824069139</v>
      </c>
      <c r="BO104" s="185">
        <f t="shared" si="97"/>
        <v>673.99935232109294</v>
      </c>
      <c r="BP104" s="185">
        <f t="shared" si="97"/>
        <v>676.56144780459783</v>
      </c>
      <c r="BQ104" s="185">
        <f t="shared" si="97"/>
        <v>677.89730097229517</v>
      </c>
      <c r="BR104" s="185">
        <f t="shared" si="97"/>
        <v>677.75711758540388</v>
      </c>
      <c r="BS104" s="185">
        <f t="shared" si="97"/>
        <v>677.03374940227673</v>
      </c>
      <c r="BT104" s="185">
        <f t="shared" si="97"/>
        <v>675.39259028341303</v>
      </c>
      <c r="BU104" s="185">
        <f t="shared" si="97"/>
        <v>673.68612581952925</v>
      </c>
      <c r="BV104" s="185">
        <f t="shared" si="97"/>
        <v>671.7192776668569</v>
      </c>
      <c r="BW104" s="185">
        <f t="shared" si="97"/>
        <v>669.46038114124815</v>
      </c>
      <c r="BX104" s="185">
        <f t="shared" si="97"/>
        <v>666.90133892450297</v>
      </c>
      <c r="BY104" s="185">
        <f t="shared" si="97"/>
        <v>663.91010254862647</v>
      </c>
      <c r="BZ104" s="185">
        <f t="shared" si="97"/>
        <v>660.82605295735902</v>
      </c>
      <c r="CA104" s="185">
        <f t="shared" si="97"/>
        <v>657.5518613904261</v>
      </c>
      <c r="CB104" s="185">
        <f t="shared" si="97"/>
        <v>654.22549523999248</v>
      </c>
      <c r="CC104" s="185">
        <f t="shared" si="97"/>
        <v>651.08608889232687</v>
      </c>
      <c r="CD104" s="185">
        <f t="shared" si="97"/>
        <v>647.90105813622199</v>
      </c>
      <c r="CE104" s="185">
        <f t="shared" si="97"/>
        <v>644.917632617751</v>
      </c>
      <c r="CF104" s="185">
        <f t="shared" si="97"/>
        <v>642.69826722340269</v>
      </c>
      <c r="CG104" s="185">
        <f t="shared" si="97"/>
        <v>640.6312775506932</v>
      </c>
      <c r="CH104" s="185">
        <f t="shared" si="97"/>
        <v>638.34428229618106</v>
      </c>
      <c r="CI104" s="186">
        <f t="shared" si="97"/>
        <v>634.62229258654725</v>
      </c>
      <c r="CK104" s="187" t="s">
        <v>88</v>
      </c>
      <c r="CL104" s="184">
        <f t="shared" ref="CL104:DL104" si="98">SUM(CL83:CL103)</f>
        <v>654.57133474906095</v>
      </c>
      <c r="CM104" s="185">
        <f t="shared" si="98"/>
        <v>662.91293235391686</v>
      </c>
      <c r="CN104" s="185">
        <f t="shared" si="98"/>
        <v>651.83684191176337</v>
      </c>
      <c r="CO104" s="185">
        <f t="shared" si="98"/>
        <v>654.47145419197579</v>
      </c>
      <c r="CP104" s="185">
        <f t="shared" si="98"/>
        <v>657.73092803009354</v>
      </c>
      <c r="CQ104" s="185">
        <f t="shared" si="98"/>
        <v>661.88603303916352</v>
      </c>
      <c r="CR104" s="185">
        <f t="shared" si="98"/>
        <v>664.87146269829987</v>
      </c>
      <c r="CS104" s="185">
        <f t="shared" si="98"/>
        <v>665.3485012734501</v>
      </c>
      <c r="CT104" s="185">
        <f t="shared" si="98"/>
        <v>664.5102330328375</v>
      </c>
      <c r="CU104" s="185">
        <f t="shared" si="98"/>
        <v>662.12820252383722</v>
      </c>
      <c r="CV104" s="185">
        <f t="shared" si="98"/>
        <v>659.0893987331068</v>
      </c>
      <c r="CW104" s="185">
        <f t="shared" si="98"/>
        <v>655.08114441804707</v>
      </c>
      <c r="CX104" s="185">
        <f t="shared" si="98"/>
        <v>650.93097621522361</v>
      </c>
      <c r="CY104" s="185">
        <f t="shared" si="98"/>
        <v>646.4611383822529</v>
      </c>
      <c r="CZ104" s="185">
        <f t="shared" si="98"/>
        <v>641.64607048805169</v>
      </c>
      <c r="DA104" s="185">
        <f t="shared" si="98"/>
        <v>636.49089061515349</v>
      </c>
      <c r="DB104" s="185">
        <f t="shared" si="98"/>
        <v>630.87595688900012</v>
      </c>
      <c r="DC104" s="185">
        <f t="shared" si="98"/>
        <v>625.14060472419681</v>
      </c>
      <c r="DD104" s="185">
        <f t="shared" si="98"/>
        <v>619.20455158846698</v>
      </c>
      <c r="DE104" s="185">
        <f t="shared" si="98"/>
        <v>613.20687668563687</v>
      </c>
      <c r="DF104" s="185">
        <f t="shared" si="98"/>
        <v>607.36975364706166</v>
      </c>
      <c r="DG104" s="185">
        <f t="shared" si="98"/>
        <v>601.47684924963528</v>
      </c>
      <c r="DH104" s="185">
        <f t="shared" si="98"/>
        <v>595.77125297260329</v>
      </c>
      <c r="DI104" s="185">
        <f t="shared" si="98"/>
        <v>590.76407909549698</v>
      </c>
      <c r="DJ104" s="185">
        <f t="shared" si="98"/>
        <v>585.90260909782887</v>
      </c>
      <c r="DK104" s="185">
        <f t="shared" si="98"/>
        <v>580.84030742993878</v>
      </c>
      <c r="DL104" s="186">
        <f t="shared" si="98"/>
        <v>574.55887498668358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EO236"/>
  <sheetViews>
    <sheetView zoomScaleNormal="100" workbookViewId="0">
      <pane xSplit="1" ySplit="1" topLeftCell="BG2" activePane="bottomRight" state="frozen"/>
      <selection pane="topRight" activeCell="B1" sqref="B1"/>
      <selection pane="bottomLeft" activeCell="A2" sqref="A2"/>
      <selection pane="bottomRight" activeCell="DN50" sqref="DN50"/>
    </sheetView>
  </sheetViews>
  <sheetFormatPr defaultRowHeight="11.25"/>
  <cols>
    <col min="1" max="1" width="33.42578125" style="3" customWidth="1"/>
    <col min="2" max="2" width="23.85546875" style="3" bestFit="1" customWidth="1"/>
    <col min="3" max="11" width="4.42578125" style="3" bestFit="1" customWidth="1"/>
    <col min="12" max="29" width="4.85546875" style="3" bestFit="1" customWidth="1"/>
    <col min="30" max="30" width="2.7109375" style="3" customWidth="1"/>
    <col min="31" max="31" width="26.7109375" style="3" hidden="1" customWidth="1"/>
    <col min="32" max="57" width="5.7109375" style="3" hidden="1" customWidth="1"/>
    <col min="58" max="58" width="5.85546875" style="3" hidden="1" customWidth="1"/>
    <col min="59" max="59" width="3.140625" style="3" customWidth="1"/>
    <col min="60" max="60" width="29.7109375" style="3" customWidth="1"/>
    <col min="61" max="68" width="4.42578125" style="3" bestFit="1" customWidth="1"/>
    <col min="69" max="87" width="4.85546875" style="3" bestFit="1" customWidth="1"/>
    <col min="88" max="88" width="3.140625" style="3" customWidth="1"/>
    <col min="89" max="89" width="28.42578125" style="3" bestFit="1" customWidth="1"/>
    <col min="90" max="116" width="5.7109375" style="3" bestFit="1" customWidth="1"/>
    <col min="117" max="117" width="3.5703125" style="3" customWidth="1"/>
    <col min="118" max="118" width="30.42578125" style="3" customWidth="1"/>
    <col min="119" max="145" width="5.7109375" style="3" bestFit="1" customWidth="1"/>
    <col min="146" max="16384" width="9.140625" style="3"/>
  </cols>
  <sheetData>
    <row r="1" spans="1:145" ht="51">
      <c r="A1" s="34"/>
      <c r="B1" s="94" t="s">
        <v>83</v>
      </c>
      <c r="AE1" s="94" t="s">
        <v>57</v>
      </c>
      <c r="BH1" s="94" t="s">
        <v>58</v>
      </c>
      <c r="CK1" s="94" t="s">
        <v>84</v>
      </c>
      <c r="DN1" s="94" t="s">
        <v>70</v>
      </c>
    </row>
    <row r="2" spans="1:145" ht="30">
      <c r="A2" s="236" t="s">
        <v>49</v>
      </c>
      <c r="B2" s="144" t="s">
        <v>51</v>
      </c>
      <c r="C2" s="5">
        <v>2009</v>
      </c>
      <c r="D2" s="6">
        <v>2010</v>
      </c>
      <c r="E2" s="6">
        <v>2011</v>
      </c>
      <c r="F2" s="6">
        <v>2012</v>
      </c>
      <c r="G2" s="6">
        <v>2013</v>
      </c>
      <c r="H2" s="6">
        <v>2014</v>
      </c>
      <c r="I2" s="6">
        <v>2015</v>
      </c>
      <c r="J2" s="6">
        <v>2016</v>
      </c>
      <c r="K2" s="6">
        <v>2017</v>
      </c>
      <c r="L2" s="6">
        <v>2018</v>
      </c>
      <c r="M2" s="6">
        <v>2019</v>
      </c>
      <c r="N2" s="6">
        <v>2020</v>
      </c>
      <c r="O2" s="6">
        <v>2021</v>
      </c>
      <c r="P2" s="6">
        <v>2022</v>
      </c>
      <c r="Q2" s="6">
        <v>2023</v>
      </c>
      <c r="R2" s="6">
        <v>2024</v>
      </c>
      <c r="S2" s="6">
        <v>2025</v>
      </c>
      <c r="T2" s="6">
        <v>2026</v>
      </c>
      <c r="U2" s="6">
        <v>2027</v>
      </c>
      <c r="V2" s="6">
        <v>2028</v>
      </c>
      <c r="W2" s="6">
        <v>2029</v>
      </c>
      <c r="X2" s="6">
        <v>2030</v>
      </c>
      <c r="Y2" s="6">
        <v>2031</v>
      </c>
      <c r="Z2" s="6">
        <v>2032</v>
      </c>
      <c r="AA2" s="6">
        <v>2033</v>
      </c>
      <c r="AB2" s="6">
        <v>2034</v>
      </c>
      <c r="AC2" s="7">
        <v>2035</v>
      </c>
      <c r="AE2" s="95" t="s">
        <v>51</v>
      </c>
      <c r="AF2" s="5">
        <v>2009</v>
      </c>
      <c r="AG2" s="6">
        <v>2010</v>
      </c>
      <c r="AH2" s="6">
        <v>2011</v>
      </c>
      <c r="AI2" s="6">
        <v>2012</v>
      </c>
      <c r="AJ2" s="6">
        <v>2013</v>
      </c>
      <c r="AK2" s="6">
        <v>2014</v>
      </c>
      <c r="AL2" s="6">
        <v>2015</v>
      </c>
      <c r="AM2" s="6">
        <v>2016</v>
      </c>
      <c r="AN2" s="6">
        <v>2017</v>
      </c>
      <c r="AO2" s="6">
        <v>2018</v>
      </c>
      <c r="AP2" s="6">
        <v>2019</v>
      </c>
      <c r="AQ2" s="6">
        <v>2020</v>
      </c>
      <c r="AR2" s="6">
        <v>2021</v>
      </c>
      <c r="AS2" s="6">
        <v>2022</v>
      </c>
      <c r="AT2" s="6">
        <v>2023</v>
      </c>
      <c r="AU2" s="6">
        <v>2024</v>
      </c>
      <c r="AV2" s="6">
        <v>2025</v>
      </c>
      <c r="AW2" s="6">
        <v>2026</v>
      </c>
      <c r="AX2" s="6">
        <v>2027</v>
      </c>
      <c r="AY2" s="6">
        <v>2028</v>
      </c>
      <c r="AZ2" s="6">
        <v>2029</v>
      </c>
      <c r="BA2" s="6">
        <v>2030</v>
      </c>
      <c r="BB2" s="6">
        <v>2031</v>
      </c>
      <c r="BC2" s="6">
        <v>2032</v>
      </c>
      <c r="BD2" s="6">
        <v>2033</v>
      </c>
      <c r="BE2" s="6">
        <v>2034</v>
      </c>
      <c r="BF2" s="7">
        <v>2035</v>
      </c>
      <c r="BH2" s="144" t="s">
        <v>51</v>
      </c>
      <c r="BI2" s="5">
        <v>2009</v>
      </c>
      <c r="BJ2" s="6">
        <v>2010</v>
      </c>
      <c r="BK2" s="6">
        <v>2011</v>
      </c>
      <c r="BL2" s="6">
        <v>2012</v>
      </c>
      <c r="BM2" s="6">
        <v>2013</v>
      </c>
      <c r="BN2" s="6">
        <v>2014</v>
      </c>
      <c r="BO2" s="6">
        <v>2015</v>
      </c>
      <c r="BP2" s="6">
        <v>2016</v>
      </c>
      <c r="BQ2" s="6">
        <v>2017</v>
      </c>
      <c r="BR2" s="6">
        <v>2018</v>
      </c>
      <c r="BS2" s="6">
        <v>2019</v>
      </c>
      <c r="BT2" s="6">
        <v>2020</v>
      </c>
      <c r="BU2" s="6">
        <v>2021</v>
      </c>
      <c r="BV2" s="6">
        <v>2022</v>
      </c>
      <c r="BW2" s="6">
        <v>2023</v>
      </c>
      <c r="BX2" s="6">
        <v>2024</v>
      </c>
      <c r="BY2" s="6">
        <v>2025</v>
      </c>
      <c r="BZ2" s="6">
        <v>2026</v>
      </c>
      <c r="CA2" s="6">
        <v>2027</v>
      </c>
      <c r="CB2" s="6">
        <v>2028</v>
      </c>
      <c r="CC2" s="6">
        <v>2029</v>
      </c>
      <c r="CD2" s="6">
        <v>2030</v>
      </c>
      <c r="CE2" s="6">
        <v>2031</v>
      </c>
      <c r="CF2" s="6">
        <v>2032</v>
      </c>
      <c r="CG2" s="6">
        <v>2033</v>
      </c>
      <c r="CH2" s="6">
        <v>2034</v>
      </c>
      <c r="CI2" s="7">
        <v>2035</v>
      </c>
      <c r="CK2" s="144" t="s">
        <v>51</v>
      </c>
      <c r="CL2" s="5">
        <v>2009</v>
      </c>
      <c r="CM2" s="6">
        <v>2010</v>
      </c>
      <c r="CN2" s="6">
        <v>2011</v>
      </c>
      <c r="CO2" s="6">
        <v>2012</v>
      </c>
      <c r="CP2" s="6">
        <v>2013</v>
      </c>
      <c r="CQ2" s="6">
        <v>2014</v>
      </c>
      <c r="CR2" s="6">
        <v>2015</v>
      </c>
      <c r="CS2" s="6">
        <v>2016</v>
      </c>
      <c r="CT2" s="6">
        <v>2017</v>
      </c>
      <c r="CU2" s="6">
        <v>2018</v>
      </c>
      <c r="CV2" s="6">
        <v>2019</v>
      </c>
      <c r="CW2" s="6">
        <v>2020</v>
      </c>
      <c r="CX2" s="6">
        <v>2021</v>
      </c>
      <c r="CY2" s="6">
        <v>2022</v>
      </c>
      <c r="CZ2" s="6">
        <v>2023</v>
      </c>
      <c r="DA2" s="6">
        <v>2024</v>
      </c>
      <c r="DB2" s="6">
        <v>2025</v>
      </c>
      <c r="DC2" s="6">
        <v>2026</v>
      </c>
      <c r="DD2" s="6">
        <v>2027</v>
      </c>
      <c r="DE2" s="6">
        <v>2028</v>
      </c>
      <c r="DF2" s="6">
        <v>2029</v>
      </c>
      <c r="DG2" s="6">
        <v>2030</v>
      </c>
      <c r="DH2" s="6">
        <v>2031</v>
      </c>
      <c r="DI2" s="6">
        <v>2032</v>
      </c>
      <c r="DJ2" s="6">
        <v>2033</v>
      </c>
      <c r="DK2" s="6">
        <v>2034</v>
      </c>
      <c r="DL2" s="7">
        <v>2035</v>
      </c>
      <c r="DN2" s="147" t="s">
        <v>51</v>
      </c>
      <c r="DO2" s="5">
        <v>2009</v>
      </c>
      <c r="DP2" s="6">
        <v>2010</v>
      </c>
      <c r="DQ2" s="6">
        <v>2011</v>
      </c>
      <c r="DR2" s="6">
        <v>2012</v>
      </c>
      <c r="DS2" s="6">
        <v>2013</v>
      </c>
      <c r="DT2" s="6">
        <v>2014</v>
      </c>
      <c r="DU2" s="6">
        <v>2015</v>
      </c>
      <c r="DV2" s="6">
        <v>2016</v>
      </c>
      <c r="DW2" s="6">
        <v>2017</v>
      </c>
      <c r="DX2" s="6">
        <v>2018</v>
      </c>
      <c r="DY2" s="6">
        <v>2019</v>
      </c>
      <c r="DZ2" s="6">
        <v>2020</v>
      </c>
      <c r="EA2" s="6">
        <v>2021</v>
      </c>
      <c r="EB2" s="6">
        <v>2022</v>
      </c>
      <c r="EC2" s="6">
        <v>2023</v>
      </c>
      <c r="ED2" s="6">
        <v>2024</v>
      </c>
      <c r="EE2" s="6">
        <v>2025</v>
      </c>
      <c r="EF2" s="6">
        <v>2026</v>
      </c>
      <c r="EG2" s="6">
        <v>2027</v>
      </c>
      <c r="EH2" s="6">
        <v>2028</v>
      </c>
      <c r="EI2" s="6">
        <v>2029</v>
      </c>
      <c r="EJ2" s="6">
        <v>2030</v>
      </c>
      <c r="EK2" s="6">
        <v>2031</v>
      </c>
      <c r="EL2" s="6">
        <v>2032</v>
      </c>
      <c r="EM2" s="6">
        <v>2033</v>
      </c>
      <c r="EN2" s="6">
        <v>2034</v>
      </c>
      <c r="EO2" s="7">
        <v>2035</v>
      </c>
    </row>
    <row r="3" spans="1:145">
      <c r="B3" s="12" t="s">
        <v>0</v>
      </c>
      <c r="C3" s="16">
        <v>0</v>
      </c>
      <c r="D3" s="16">
        <v>0</v>
      </c>
      <c r="E3" s="16">
        <v>7.3881665609019282E-155</v>
      </c>
      <c r="F3" s="16">
        <v>1.6079135922973782E-154</v>
      </c>
      <c r="G3" s="16">
        <v>2.6214294991847946E-154</v>
      </c>
      <c r="H3" s="16">
        <v>3.7918003731036199E-154</v>
      </c>
      <c r="I3" s="16">
        <v>5.1985181840844879E-154</v>
      </c>
      <c r="J3" s="16">
        <v>1.5647266589890224E-3</v>
      </c>
      <c r="K3" s="16">
        <v>3.7460165729658753E-3</v>
      </c>
      <c r="L3" s="16">
        <v>6.6475710290182224E-3</v>
      </c>
      <c r="M3" s="16">
        <v>1.0454980178848461E-2</v>
      </c>
      <c r="N3" s="16">
        <v>1.5420844686216101E-2</v>
      </c>
      <c r="O3" s="16">
        <v>2.1991821191164398E-2</v>
      </c>
      <c r="P3" s="16">
        <v>3.0556782504464398E-2</v>
      </c>
      <c r="Q3" s="16">
        <v>4.1534070911766759E-2</v>
      </c>
      <c r="R3" s="16">
        <v>5.5299853890538063E-2</v>
      </c>
      <c r="S3" s="16">
        <v>7.2545373142044262E-2</v>
      </c>
      <c r="T3" s="16">
        <v>9.4112426909153807E-2</v>
      </c>
      <c r="U3" s="16">
        <v>0.12121397897348725</v>
      </c>
      <c r="V3" s="16">
        <v>0.15421151469938452</v>
      </c>
      <c r="W3" s="16">
        <v>0.19423090136929327</v>
      </c>
      <c r="X3" s="16">
        <v>0.24330095354191195</v>
      </c>
      <c r="Y3" s="16">
        <v>0.3040225129174135</v>
      </c>
      <c r="Z3" s="16">
        <v>0.37819943304758219</v>
      </c>
      <c r="AA3" s="16">
        <v>0.46798894201281277</v>
      </c>
      <c r="AB3" s="16">
        <v>0.57786500074694036</v>
      </c>
      <c r="AC3" s="17">
        <v>0.71356817662415584</v>
      </c>
      <c r="AE3" s="5" t="s">
        <v>0</v>
      </c>
      <c r="AF3" s="15">
        <v>219.75680639501149</v>
      </c>
      <c r="AG3" s="16">
        <v>220.47422233293398</v>
      </c>
      <c r="AH3" s="16">
        <v>220.05783863142784</v>
      </c>
      <c r="AI3" s="16">
        <v>219.86353118667193</v>
      </c>
      <c r="AJ3" s="16">
        <v>219.29669575446692</v>
      </c>
      <c r="AK3" s="16">
        <v>218.50898619599494</v>
      </c>
      <c r="AL3" s="16">
        <v>217.66515695187141</v>
      </c>
      <c r="AM3" s="16">
        <v>214.63073821320609</v>
      </c>
      <c r="AN3" s="16">
        <v>212.10345673249824</v>
      </c>
      <c r="AO3" s="16">
        <v>209.32117457196497</v>
      </c>
      <c r="AP3" s="16">
        <v>207.17994412665547</v>
      </c>
      <c r="AQ3" s="16">
        <v>201.49654772020654</v>
      </c>
      <c r="AR3" s="16">
        <v>198.81152698147858</v>
      </c>
      <c r="AS3" s="16">
        <v>195.83217592177149</v>
      </c>
      <c r="AT3" s="16">
        <v>193.31222766978885</v>
      </c>
      <c r="AU3" s="16">
        <v>190.90021935952805</v>
      </c>
      <c r="AV3" s="16">
        <v>188.483007961672</v>
      </c>
      <c r="AW3" s="16">
        <v>186.04483586475544</v>
      </c>
      <c r="AX3" s="16">
        <v>183.27534279160807</v>
      </c>
      <c r="AY3" s="16">
        <v>181.12933172721924</v>
      </c>
      <c r="AZ3" s="16">
        <v>179.42471172191301</v>
      </c>
      <c r="BA3" s="16">
        <v>176.99821143062434</v>
      </c>
      <c r="BB3" s="16">
        <v>176.32002371533088</v>
      </c>
      <c r="BC3" s="16">
        <v>175.95664105160697</v>
      </c>
      <c r="BD3" s="16">
        <v>174.30900524264496</v>
      </c>
      <c r="BE3" s="16">
        <v>173.80298526644549</v>
      </c>
      <c r="BF3" s="17">
        <v>172.13143980800436</v>
      </c>
      <c r="BH3" s="5" t="s">
        <v>0</v>
      </c>
      <c r="BI3" s="15">
        <v>0</v>
      </c>
      <c r="BJ3" s="16">
        <v>0</v>
      </c>
      <c r="BK3" s="16">
        <v>2.7800525182901588E-153</v>
      </c>
      <c r="BL3" s="16">
        <v>5.4247965324087205E-153</v>
      </c>
      <c r="BM3" s="16">
        <v>1.2591869162981193E-2</v>
      </c>
      <c r="BN3" s="16">
        <v>3.1920634613331757E-2</v>
      </c>
      <c r="BO3" s="16">
        <v>5.4254983416475007E-2</v>
      </c>
      <c r="BP3" s="16">
        <v>7.9767510804202746E-2</v>
      </c>
      <c r="BQ3" s="16">
        <v>0.10824921864560641</v>
      </c>
      <c r="BR3" s="16">
        <v>0.14064341532573862</v>
      </c>
      <c r="BS3" s="16">
        <v>0.17690560531930402</v>
      </c>
      <c r="BT3" s="16">
        <v>0.21327598689963495</v>
      </c>
      <c r="BU3" s="16">
        <v>0.25956573427210189</v>
      </c>
      <c r="BV3" s="16">
        <v>0.30884103481583652</v>
      </c>
      <c r="BW3" s="16">
        <v>0.36415472860284592</v>
      </c>
      <c r="BX3" s="16">
        <v>0.42306181147763472</v>
      </c>
      <c r="BY3" s="16">
        <v>0.48640053314851572</v>
      </c>
      <c r="BZ3" s="16">
        <v>0.55516952468563086</v>
      </c>
      <c r="CA3" s="16">
        <v>0.62834379031560128</v>
      </c>
      <c r="CB3" s="16">
        <v>0.70598312005756159</v>
      </c>
      <c r="CC3" s="16">
        <v>0.78857671760108405</v>
      </c>
      <c r="CD3" s="16">
        <v>0.87075856832053877</v>
      </c>
      <c r="CE3" s="16">
        <v>0.96320578404043111</v>
      </c>
      <c r="CF3" s="16">
        <v>1.0632105565936179</v>
      </c>
      <c r="CG3" s="16">
        <v>1.1555827422037983</v>
      </c>
      <c r="CH3" s="16">
        <v>1.2578887743870839</v>
      </c>
      <c r="CI3" s="16">
        <v>1.3516405768843658</v>
      </c>
      <c r="CJ3" s="13"/>
      <c r="CK3" s="12" t="s">
        <v>0</v>
      </c>
      <c r="CL3" s="16">
        <v>53.015750902968243</v>
      </c>
      <c r="CM3" s="16">
        <v>53.006335341328821</v>
      </c>
      <c r="CN3" s="16">
        <v>52.228222995207716</v>
      </c>
      <c r="CO3" s="16">
        <v>52.502411352573361</v>
      </c>
      <c r="CP3" s="16">
        <v>52.822473046774462</v>
      </c>
      <c r="CQ3" s="16">
        <v>53.133823457953419</v>
      </c>
      <c r="CR3" s="16">
        <v>53.387181785108183</v>
      </c>
      <c r="CS3" s="16">
        <v>53.457696898527608</v>
      </c>
      <c r="CT3" s="16">
        <v>53.507026540322038</v>
      </c>
      <c r="CU3" s="16">
        <v>53.534035684288234</v>
      </c>
      <c r="CV3" s="16">
        <v>53.543019934461199</v>
      </c>
      <c r="CW3" s="16">
        <v>53.531107228025213</v>
      </c>
      <c r="CX3" s="16">
        <v>53.533433659738741</v>
      </c>
      <c r="CY3" s="16">
        <v>53.533434875504206</v>
      </c>
      <c r="CZ3" s="16">
        <v>53.498593238967054</v>
      </c>
      <c r="DA3" s="16">
        <v>53.45127521476244</v>
      </c>
      <c r="DB3" s="16">
        <v>53.38568319115263</v>
      </c>
      <c r="DC3" s="16">
        <v>53.323394380256509</v>
      </c>
      <c r="DD3" s="16">
        <v>53.223920436187541</v>
      </c>
      <c r="DE3" s="16">
        <v>53.12088386857247</v>
      </c>
      <c r="DF3" s="16">
        <v>53.00641486434192</v>
      </c>
      <c r="DG3" s="16">
        <v>52.879337236681884</v>
      </c>
      <c r="DH3" s="16">
        <v>52.752507663596141</v>
      </c>
      <c r="DI3" s="16">
        <v>52.680401126168988</v>
      </c>
      <c r="DJ3" s="16">
        <v>52.611938951537731</v>
      </c>
      <c r="DK3" s="16">
        <v>52.528946202279663</v>
      </c>
      <c r="DL3" s="17">
        <v>52.387287994063328</v>
      </c>
      <c r="DN3" s="12" t="s">
        <v>0</v>
      </c>
      <c r="DO3" s="15">
        <f>CL3+BI3+C3</f>
        <v>53.015750902968243</v>
      </c>
      <c r="DP3" s="16">
        <f>CM3+BJ3+D3</f>
        <v>53.006335341328821</v>
      </c>
      <c r="DQ3" s="16">
        <f t="shared" ref="DP3:EO12" si="0">CN3+BK3+E3</f>
        <v>52.228222995207716</v>
      </c>
      <c r="DR3" s="16">
        <f t="shared" si="0"/>
        <v>52.502411352573361</v>
      </c>
      <c r="DS3" s="16">
        <f t="shared" si="0"/>
        <v>52.835064915937444</v>
      </c>
      <c r="DT3" s="16">
        <f t="shared" si="0"/>
        <v>53.165744092566747</v>
      </c>
      <c r="DU3" s="16">
        <f t="shared" si="0"/>
        <v>53.44143676852466</v>
      </c>
      <c r="DV3" s="16">
        <f t="shared" si="0"/>
        <v>53.539029135990802</v>
      </c>
      <c r="DW3" s="16">
        <f t="shared" si="0"/>
        <v>53.61902177554061</v>
      </c>
      <c r="DX3" s="16">
        <f t="shared" si="0"/>
        <v>53.681326670642996</v>
      </c>
      <c r="DY3" s="16">
        <f t="shared" si="0"/>
        <v>53.730380519959354</v>
      </c>
      <c r="DZ3" s="16">
        <f t="shared" si="0"/>
        <v>53.759804059611064</v>
      </c>
      <c r="EA3" s="16">
        <f t="shared" si="0"/>
        <v>53.814991215202006</v>
      </c>
      <c r="EB3" s="16">
        <f t="shared" si="0"/>
        <v>53.872832692824502</v>
      </c>
      <c r="EC3" s="16">
        <f t="shared" si="0"/>
        <v>53.904282038481668</v>
      </c>
      <c r="ED3" s="16">
        <f t="shared" si="0"/>
        <v>53.929636880130616</v>
      </c>
      <c r="EE3" s="16">
        <f t="shared" si="0"/>
        <v>53.94462909744319</v>
      </c>
      <c r="EF3" s="16">
        <f t="shared" si="0"/>
        <v>53.972676331851297</v>
      </c>
      <c r="EG3" s="16">
        <f t="shared" si="0"/>
        <v>53.973478205476631</v>
      </c>
      <c r="EH3" s="16">
        <f t="shared" si="0"/>
        <v>53.981078503329414</v>
      </c>
      <c r="EI3" s="16">
        <f t="shared" si="0"/>
        <v>53.989222483312297</v>
      </c>
      <c r="EJ3" s="16">
        <f t="shared" si="0"/>
        <v>53.993396758544336</v>
      </c>
      <c r="EK3" s="16">
        <f t="shared" si="0"/>
        <v>54.019735960553987</v>
      </c>
      <c r="EL3" s="16">
        <f t="shared" si="0"/>
        <v>54.121811115810189</v>
      </c>
      <c r="EM3" s="16">
        <f t="shared" si="0"/>
        <v>54.235510635754345</v>
      </c>
      <c r="EN3" s="16">
        <f t="shared" si="0"/>
        <v>54.364699977413686</v>
      </c>
      <c r="EO3" s="17">
        <f t="shared" si="0"/>
        <v>54.45249674757185</v>
      </c>
    </row>
    <row r="4" spans="1:145">
      <c r="B4" s="13" t="s">
        <v>1</v>
      </c>
      <c r="C4" s="19">
        <v>0</v>
      </c>
      <c r="D4" s="19">
        <v>4.0187931165931046E-3</v>
      </c>
      <c r="E4" s="19">
        <v>9.5810903021812579E-3</v>
      </c>
      <c r="F4" s="19">
        <v>1.763383776905433E-2</v>
      </c>
      <c r="G4" s="19">
        <v>2.7288042005676211E-2</v>
      </c>
      <c r="H4" s="19">
        <v>3.6743510535504766E-2</v>
      </c>
      <c r="I4" s="19">
        <v>4.5823568891891861E-2</v>
      </c>
      <c r="J4" s="19">
        <v>5.6675583747785994E-2</v>
      </c>
      <c r="K4" s="19">
        <v>6.9945636003988509E-2</v>
      </c>
      <c r="L4" s="19">
        <v>8.5542734483689181E-2</v>
      </c>
      <c r="M4" s="19">
        <v>9.2874681040855556E-2</v>
      </c>
      <c r="N4" s="19">
        <v>0.10401403782431923</v>
      </c>
      <c r="O4" s="19">
        <v>0.12047385686806222</v>
      </c>
      <c r="P4" s="19">
        <v>0.14435147281679908</v>
      </c>
      <c r="Q4" s="19">
        <v>0.17909790767946338</v>
      </c>
      <c r="R4" s="19">
        <v>0.22875316952089078</v>
      </c>
      <c r="S4" s="19">
        <v>0.29842113918981744</v>
      </c>
      <c r="T4" s="19">
        <v>0.39437963723868202</v>
      </c>
      <c r="U4" s="19">
        <v>0.5242815079382217</v>
      </c>
      <c r="V4" s="19">
        <v>0.69507246819150514</v>
      </c>
      <c r="W4" s="19">
        <v>0.92480019930386259</v>
      </c>
      <c r="X4" s="19">
        <v>1.2181356368219449</v>
      </c>
      <c r="Y4" s="19">
        <v>1.5969006187892478</v>
      </c>
      <c r="Z4" s="19">
        <v>2.0912893379434907</v>
      </c>
      <c r="AA4" s="19">
        <v>2.7301313655677304</v>
      </c>
      <c r="AB4" s="19">
        <v>3.5635434301329845</v>
      </c>
      <c r="AC4" s="20">
        <v>4.601830233675523</v>
      </c>
      <c r="AE4" s="8" t="s">
        <v>1</v>
      </c>
      <c r="AF4" s="18">
        <v>2900.9383315968748</v>
      </c>
      <c r="AG4" s="19">
        <v>3198.3296955485221</v>
      </c>
      <c r="AH4" s="19">
        <v>3472.825299626174</v>
      </c>
      <c r="AI4" s="19">
        <v>3476.8735283764222</v>
      </c>
      <c r="AJ4" s="19">
        <v>3534.6041696158477</v>
      </c>
      <c r="AK4" s="19">
        <v>3598.3037542717902</v>
      </c>
      <c r="AL4" s="19">
        <v>3667.4179737207533</v>
      </c>
      <c r="AM4" s="19">
        <v>3684.7381463435268</v>
      </c>
      <c r="AN4" s="19">
        <v>3705.3738613333121</v>
      </c>
      <c r="AO4" s="19">
        <v>3727.7812714699107</v>
      </c>
      <c r="AP4" s="19">
        <v>3752.2841056669099</v>
      </c>
      <c r="AQ4" s="19">
        <v>3778.0442297194822</v>
      </c>
      <c r="AR4" s="19">
        <v>3834.3997397985604</v>
      </c>
      <c r="AS4" s="19">
        <v>3864.1069139943529</v>
      </c>
      <c r="AT4" s="19">
        <v>3895.7730484103272</v>
      </c>
      <c r="AU4" s="19">
        <v>3923.5962522339951</v>
      </c>
      <c r="AV4" s="19">
        <v>3949.111555934428</v>
      </c>
      <c r="AW4" s="19">
        <v>3998.7987990717588</v>
      </c>
      <c r="AX4" s="19">
        <v>4049.0987865490097</v>
      </c>
      <c r="AY4" s="19">
        <v>4098.9793673968716</v>
      </c>
      <c r="AZ4" s="19">
        <v>4146.4804648637464</v>
      </c>
      <c r="BA4" s="19">
        <v>4192.5562402952119</v>
      </c>
      <c r="BB4" s="19">
        <v>4206.4017923896836</v>
      </c>
      <c r="BC4" s="19">
        <v>4246.2975962475266</v>
      </c>
      <c r="BD4" s="19">
        <v>4309.2892328551434</v>
      </c>
      <c r="BE4" s="19">
        <v>4361.3877911602776</v>
      </c>
      <c r="BF4" s="20">
        <v>4414.6301739905848</v>
      </c>
      <c r="BH4" s="8" t="s">
        <v>1</v>
      </c>
      <c r="BI4" s="24">
        <v>8.4760900459134453E-2</v>
      </c>
      <c r="BJ4" s="25">
        <v>0.1398911202623338</v>
      </c>
      <c r="BK4" s="25">
        <v>0.19357459045441214</v>
      </c>
      <c r="BL4" s="25">
        <v>0.2573493334605742</v>
      </c>
      <c r="BM4" s="25">
        <v>0.3405851959508156</v>
      </c>
      <c r="BN4" s="25">
        <v>0.45936799162077874</v>
      </c>
      <c r="BO4" s="25">
        <v>0.59691301805636143</v>
      </c>
      <c r="BP4" s="25">
        <v>0.76292141795784307</v>
      </c>
      <c r="BQ4" s="25">
        <v>0.92121886722279489</v>
      </c>
      <c r="BR4" s="25">
        <v>0.97027676093192516</v>
      </c>
      <c r="BS4" s="25">
        <v>1.0397327747657876</v>
      </c>
      <c r="BT4" s="25">
        <v>1.1330912007008209</v>
      </c>
      <c r="BU4" s="25">
        <v>1.2650106205660168</v>
      </c>
      <c r="BV4" s="25">
        <v>1.4174879555034028</v>
      </c>
      <c r="BW4" s="25">
        <v>1.6025667562159025</v>
      </c>
      <c r="BX4" s="25">
        <v>1.8290681062407963</v>
      </c>
      <c r="BY4" s="25">
        <v>2.0910556606028634</v>
      </c>
      <c r="BZ4" s="25">
        <v>2.4238730640334873</v>
      </c>
      <c r="CA4" s="25">
        <v>2.8102165277046938</v>
      </c>
      <c r="CB4" s="25">
        <v>3.2413475447294808</v>
      </c>
      <c r="CC4" s="25">
        <v>3.7292226203444487</v>
      </c>
      <c r="CD4" s="25">
        <v>4.2745093206485674</v>
      </c>
      <c r="CE4" s="25">
        <v>4.8435640147227241</v>
      </c>
      <c r="CF4" s="25">
        <v>5.5122907022566308</v>
      </c>
      <c r="CG4" s="25">
        <v>6.2858093302998457</v>
      </c>
      <c r="CH4" s="25">
        <v>7.1341458926749874</v>
      </c>
      <c r="CI4" s="25">
        <v>8.0720773687047345</v>
      </c>
      <c r="CJ4" s="13"/>
      <c r="CK4" s="13" t="s">
        <v>1</v>
      </c>
      <c r="CL4" s="19">
        <v>196.5807097202719</v>
      </c>
      <c r="CM4" s="19">
        <v>225.09194059404618</v>
      </c>
      <c r="CN4" s="19">
        <v>245.48734003937869</v>
      </c>
      <c r="CO4" s="19">
        <v>269.60460216763403</v>
      </c>
      <c r="CP4" s="19">
        <v>294.89714788839393</v>
      </c>
      <c r="CQ4" s="19">
        <v>319.05502257046771</v>
      </c>
      <c r="CR4" s="19">
        <v>343.08613169702539</v>
      </c>
      <c r="CS4" s="19">
        <v>364.70625775290551</v>
      </c>
      <c r="CT4" s="19">
        <v>384.79534848035865</v>
      </c>
      <c r="CU4" s="19">
        <v>403.2671578561044</v>
      </c>
      <c r="CV4" s="19">
        <v>420.82906408317825</v>
      </c>
      <c r="CW4" s="19">
        <v>437.64260118710695</v>
      </c>
      <c r="CX4" s="19">
        <v>454.57790293981208</v>
      </c>
      <c r="CY4" s="19">
        <v>471.28372961338994</v>
      </c>
      <c r="CZ4" s="19">
        <v>487.56288565909455</v>
      </c>
      <c r="DA4" s="19">
        <v>503.26791986471994</v>
      </c>
      <c r="DB4" s="19">
        <v>517.87682799508707</v>
      </c>
      <c r="DC4" s="19">
        <v>531.94609117214281</v>
      </c>
      <c r="DD4" s="19">
        <v>545.01307186846805</v>
      </c>
      <c r="DE4" s="19">
        <v>557.77438211460719</v>
      </c>
      <c r="DF4" s="19">
        <v>571.02635046646253</v>
      </c>
      <c r="DG4" s="19">
        <v>584.4788999917929</v>
      </c>
      <c r="DH4" s="19">
        <v>598.34283081373371</v>
      </c>
      <c r="DI4" s="19">
        <v>613.57081478015357</v>
      </c>
      <c r="DJ4" s="19">
        <v>628.60534886895232</v>
      </c>
      <c r="DK4" s="19">
        <v>643.26098448520554</v>
      </c>
      <c r="DL4" s="20">
        <v>657.14082233464126</v>
      </c>
      <c r="DN4" s="13" t="s">
        <v>1</v>
      </c>
      <c r="DO4" s="24">
        <f t="shared" ref="DO4:DO23" si="1">CL4+BI4+C4</f>
        <v>196.66547062073104</v>
      </c>
      <c r="DP4" s="25">
        <f>CM4+BJ4+D4</f>
        <v>225.23585050742508</v>
      </c>
      <c r="DQ4" s="25">
        <f t="shared" si="0"/>
        <v>245.69049572013529</v>
      </c>
      <c r="DR4" s="25">
        <f t="shared" si="0"/>
        <v>269.87958533886365</v>
      </c>
      <c r="DS4" s="25">
        <f t="shared" si="0"/>
        <v>295.26502112635046</v>
      </c>
      <c r="DT4" s="25">
        <f t="shared" si="0"/>
        <v>319.551134072624</v>
      </c>
      <c r="DU4" s="25">
        <f t="shared" si="0"/>
        <v>343.72886828397361</v>
      </c>
      <c r="DV4" s="25">
        <f t="shared" si="0"/>
        <v>365.52585475461115</v>
      </c>
      <c r="DW4" s="25">
        <f t="shared" si="0"/>
        <v>385.78651298358545</v>
      </c>
      <c r="DX4" s="25">
        <f t="shared" si="0"/>
        <v>404.32297735152002</v>
      </c>
      <c r="DY4" s="25">
        <f t="shared" si="0"/>
        <v>421.96167153898494</v>
      </c>
      <c r="DZ4" s="25">
        <f t="shared" si="0"/>
        <v>438.87970642563209</v>
      </c>
      <c r="EA4" s="25">
        <f t="shared" si="0"/>
        <v>455.96338741724617</v>
      </c>
      <c r="EB4" s="25">
        <f t="shared" si="0"/>
        <v>472.84556904171018</v>
      </c>
      <c r="EC4" s="25">
        <f t="shared" si="0"/>
        <v>489.3445503229899</v>
      </c>
      <c r="ED4" s="25">
        <f t="shared" si="0"/>
        <v>505.32574114048163</v>
      </c>
      <c r="EE4" s="25">
        <f t="shared" si="0"/>
        <v>520.26630479487972</v>
      </c>
      <c r="EF4" s="25">
        <f t="shared" si="0"/>
        <v>534.76434387341499</v>
      </c>
      <c r="EG4" s="25">
        <f t="shared" si="0"/>
        <v>548.34756990411097</v>
      </c>
      <c r="EH4" s="25">
        <f t="shared" si="0"/>
        <v>561.71080212752815</v>
      </c>
      <c r="EI4" s="25">
        <f t="shared" si="0"/>
        <v>575.68037328611081</v>
      </c>
      <c r="EJ4" s="25">
        <f t="shared" si="0"/>
        <v>589.97154494926338</v>
      </c>
      <c r="EK4" s="25">
        <f t="shared" si="0"/>
        <v>604.78329544724568</v>
      </c>
      <c r="EL4" s="25">
        <f t="shared" si="0"/>
        <v>621.17439482035377</v>
      </c>
      <c r="EM4" s="25">
        <f t="shared" si="0"/>
        <v>637.6212895648199</v>
      </c>
      <c r="EN4" s="25">
        <f t="shared" si="0"/>
        <v>653.95867380801349</v>
      </c>
      <c r="EO4" s="26">
        <f t="shared" si="0"/>
        <v>669.81472993702153</v>
      </c>
    </row>
    <row r="5" spans="1:145">
      <c r="B5" s="13" t="s">
        <v>2</v>
      </c>
      <c r="C5" s="19">
        <v>0</v>
      </c>
      <c r="D5" s="19">
        <v>0</v>
      </c>
      <c r="E5" s="19">
        <v>4.2701976286886867E-153</v>
      </c>
      <c r="F5" s="19">
        <v>9.3935344110539016E-153</v>
      </c>
      <c r="G5" s="19">
        <v>1.5195175664097683E-152</v>
      </c>
      <c r="H5" s="19">
        <v>2.0351319188115042E-152</v>
      </c>
      <c r="I5" s="19">
        <v>2.6282631738278531E-152</v>
      </c>
      <c r="J5" s="19">
        <v>7.6537627197295843E-2</v>
      </c>
      <c r="K5" s="19">
        <v>0.17144971738820064</v>
      </c>
      <c r="L5" s="19">
        <v>0.29380136288457503</v>
      </c>
      <c r="M5" s="19">
        <v>0.44454668595077218</v>
      </c>
      <c r="N5" s="19">
        <v>0.60018860592027445</v>
      </c>
      <c r="O5" s="19">
        <v>0.79195000103251023</v>
      </c>
      <c r="P5" s="19">
        <v>1.0012985155313274</v>
      </c>
      <c r="Q5" s="19">
        <v>1.2599332699699821</v>
      </c>
      <c r="R5" s="19">
        <v>1.5739895967169322</v>
      </c>
      <c r="S5" s="19">
        <v>1.9571691691530131</v>
      </c>
      <c r="T5" s="19">
        <v>2.4075893560475112</v>
      </c>
      <c r="U5" s="19">
        <v>2.9391483142547776</v>
      </c>
      <c r="V5" s="19">
        <v>3.5687303420753436</v>
      </c>
      <c r="W5" s="19">
        <v>4.3221508458666964</v>
      </c>
      <c r="X5" s="19">
        <v>5.226665915119467</v>
      </c>
      <c r="Y5" s="19">
        <v>6.3070081954159711</v>
      </c>
      <c r="Z5" s="19">
        <v>7.580240686199339</v>
      </c>
      <c r="AA5" s="19">
        <v>9.0702736871488803</v>
      </c>
      <c r="AB5" s="19">
        <v>10.890545349970997</v>
      </c>
      <c r="AC5" s="20">
        <v>13.169658302891637</v>
      </c>
      <c r="AE5" s="8" t="s">
        <v>2</v>
      </c>
      <c r="AF5" s="18">
        <v>2149.6539556101679</v>
      </c>
      <c r="AG5" s="19">
        <v>2146.6504204285084</v>
      </c>
      <c r="AH5" s="19">
        <v>2134.4101968533496</v>
      </c>
      <c r="AI5" s="19">
        <v>2115.6339490857981</v>
      </c>
      <c r="AJ5" s="19">
        <v>2098.8439656167698</v>
      </c>
      <c r="AK5" s="19">
        <v>2086.3414260270611</v>
      </c>
      <c r="AL5" s="19">
        <v>2068.2570104366055</v>
      </c>
      <c r="AM5" s="19">
        <v>2053.5270132667079</v>
      </c>
      <c r="AN5" s="19">
        <v>2029.5981768520619</v>
      </c>
      <c r="AO5" s="19">
        <v>2013.8154034627414</v>
      </c>
      <c r="AP5" s="19">
        <v>1998.761446949834</v>
      </c>
      <c r="AQ5" s="19">
        <v>1971.7664072463222</v>
      </c>
      <c r="AR5" s="19">
        <v>1963.0189977209607</v>
      </c>
      <c r="AS5" s="19">
        <v>1962.0093860058889</v>
      </c>
      <c r="AT5" s="19">
        <v>1954.0019698931565</v>
      </c>
      <c r="AU5" s="19">
        <v>1952.1033551843202</v>
      </c>
      <c r="AV5" s="19">
        <v>1951.2491083357397</v>
      </c>
      <c r="AW5" s="19">
        <v>1947.9243492218607</v>
      </c>
      <c r="AX5" s="19">
        <v>1939.062768183363</v>
      </c>
      <c r="AY5" s="19">
        <v>1934.3101441665106</v>
      </c>
      <c r="AZ5" s="19">
        <v>1929.4776170834427</v>
      </c>
      <c r="BA5" s="19">
        <v>1926.3808574978666</v>
      </c>
      <c r="BB5" s="19">
        <v>1921.5682837427285</v>
      </c>
      <c r="BC5" s="19">
        <v>1917.0402522028367</v>
      </c>
      <c r="BD5" s="19">
        <v>1912.5072994481043</v>
      </c>
      <c r="BE5" s="19">
        <v>1909.9374806210608</v>
      </c>
      <c r="BF5" s="20">
        <v>1907.5473059350156</v>
      </c>
      <c r="BH5" s="8" t="s">
        <v>2</v>
      </c>
      <c r="BI5" s="24">
        <v>0</v>
      </c>
      <c r="BJ5" s="25">
        <v>0</v>
      </c>
      <c r="BK5" s="25">
        <v>9.1355339093449798E-152</v>
      </c>
      <c r="BL5" s="25">
        <v>0.18811282098900844</v>
      </c>
      <c r="BM5" s="25">
        <v>0.65826816332135973</v>
      </c>
      <c r="BN5" s="25">
        <v>1.3005405576104985</v>
      </c>
      <c r="BO5" s="25">
        <v>2.0284945042441938</v>
      </c>
      <c r="BP5" s="25">
        <v>2.8664621361056066</v>
      </c>
      <c r="BQ5" s="25">
        <v>3.7876596660583646</v>
      </c>
      <c r="BR5" s="25">
        <v>4.8738054689385715</v>
      </c>
      <c r="BS5" s="25">
        <v>5.8218231722544704</v>
      </c>
      <c r="BT5" s="25">
        <v>6.8460217947767132</v>
      </c>
      <c r="BU5" s="25">
        <v>7.8845395278369796</v>
      </c>
      <c r="BV5" s="25">
        <v>9.0444831020852021</v>
      </c>
      <c r="BW5" s="25">
        <v>10.184258372413812</v>
      </c>
      <c r="BX5" s="25">
        <v>11.453874161169651</v>
      </c>
      <c r="BY5" s="25">
        <v>12.817658546580553</v>
      </c>
      <c r="BZ5" s="25">
        <v>14.245009253556239</v>
      </c>
      <c r="CA5" s="25">
        <v>15.67292137091016</v>
      </c>
      <c r="CB5" s="25">
        <v>17.170192942964015</v>
      </c>
      <c r="CC5" s="25">
        <v>18.710261548526379</v>
      </c>
      <c r="CD5" s="25">
        <v>20.299109145890593</v>
      </c>
      <c r="CE5" s="25">
        <v>21.894330289176104</v>
      </c>
      <c r="CF5" s="25">
        <v>23.445719952639728</v>
      </c>
      <c r="CG5" s="25">
        <v>24.932273734857503</v>
      </c>
      <c r="CH5" s="25">
        <v>26.452394823705419</v>
      </c>
      <c r="CI5" s="25">
        <v>27.988462488086903</v>
      </c>
      <c r="CJ5" s="13"/>
      <c r="CK5" s="13" t="s">
        <v>2</v>
      </c>
      <c r="CL5" s="19">
        <v>1094.7335947644899</v>
      </c>
      <c r="CM5" s="19">
        <v>1087.6084573412074</v>
      </c>
      <c r="CN5" s="19">
        <v>1066.133774847096</v>
      </c>
      <c r="CO5" s="19">
        <v>1053.6160498775896</v>
      </c>
      <c r="CP5" s="19">
        <v>1049.5928206480837</v>
      </c>
      <c r="CQ5" s="19">
        <v>1045.8174358545498</v>
      </c>
      <c r="CR5" s="19">
        <v>1040.1300460599027</v>
      </c>
      <c r="CS5" s="19">
        <v>1032.3414352233833</v>
      </c>
      <c r="CT5" s="19">
        <v>1022.8848902505837</v>
      </c>
      <c r="CU5" s="19">
        <v>1011.0299151136428</v>
      </c>
      <c r="CV5" s="19">
        <v>998.69474685669434</v>
      </c>
      <c r="CW5" s="19">
        <v>984.71658450859081</v>
      </c>
      <c r="CX5" s="19">
        <v>970.12206226079434</v>
      </c>
      <c r="CY5" s="19">
        <v>955.20936734128327</v>
      </c>
      <c r="CZ5" s="19">
        <v>940.25492202410192</v>
      </c>
      <c r="DA5" s="19">
        <v>925.44539817850136</v>
      </c>
      <c r="DB5" s="19">
        <v>910.78689976455507</v>
      </c>
      <c r="DC5" s="19">
        <v>896.60818789334166</v>
      </c>
      <c r="DD5" s="19">
        <v>883.4348804808568</v>
      </c>
      <c r="DE5" s="19">
        <v>870.94736441747796</v>
      </c>
      <c r="DF5" s="19">
        <v>859.28673891428082</v>
      </c>
      <c r="DG5" s="19">
        <v>848.41400581776747</v>
      </c>
      <c r="DH5" s="19">
        <v>838.08650927935412</v>
      </c>
      <c r="DI5" s="19">
        <v>829.10369691266578</v>
      </c>
      <c r="DJ5" s="19">
        <v>821.29502981739131</v>
      </c>
      <c r="DK5" s="19">
        <v>813.6554208747857</v>
      </c>
      <c r="DL5" s="20">
        <v>805.2043509348747</v>
      </c>
      <c r="DN5" s="13" t="s">
        <v>2</v>
      </c>
      <c r="DO5" s="24">
        <f t="shared" si="1"/>
        <v>1094.7335947644899</v>
      </c>
      <c r="DP5" s="25">
        <f t="shared" si="0"/>
        <v>1087.6084573412074</v>
      </c>
      <c r="DQ5" s="25">
        <f t="shared" si="0"/>
        <v>1066.133774847096</v>
      </c>
      <c r="DR5" s="25">
        <f t="shared" si="0"/>
        <v>1053.8041626985787</v>
      </c>
      <c r="DS5" s="25">
        <f t="shared" si="0"/>
        <v>1050.251088811405</v>
      </c>
      <c r="DT5" s="25">
        <f t="shared" si="0"/>
        <v>1047.1179764121603</v>
      </c>
      <c r="DU5" s="25">
        <f t="shared" si="0"/>
        <v>1042.158540564147</v>
      </c>
      <c r="DV5" s="25">
        <f t="shared" si="0"/>
        <v>1035.2844349866862</v>
      </c>
      <c r="DW5" s="25">
        <f t="shared" si="0"/>
        <v>1026.8439996340303</v>
      </c>
      <c r="DX5" s="25">
        <f t="shared" si="0"/>
        <v>1016.197521945466</v>
      </c>
      <c r="DY5" s="25">
        <f t="shared" si="0"/>
        <v>1004.9611167148995</v>
      </c>
      <c r="DZ5" s="25">
        <f t="shared" si="0"/>
        <v>992.16279490928775</v>
      </c>
      <c r="EA5" s="25">
        <f t="shared" si="0"/>
        <v>978.79855178966386</v>
      </c>
      <c r="EB5" s="25">
        <f t="shared" si="0"/>
        <v>965.25514895889978</v>
      </c>
      <c r="EC5" s="25">
        <f t="shared" si="0"/>
        <v>951.6991136664858</v>
      </c>
      <c r="ED5" s="25">
        <f t="shared" si="0"/>
        <v>938.47326193638798</v>
      </c>
      <c r="EE5" s="25">
        <f t="shared" si="0"/>
        <v>925.5617274802886</v>
      </c>
      <c r="EF5" s="25">
        <f t="shared" si="0"/>
        <v>913.26078650294539</v>
      </c>
      <c r="EG5" s="25">
        <f t="shared" si="0"/>
        <v>902.0469501660217</v>
      </c>
      <c r="EH5" s="25">
        <f t="shared" si="0"/>
        <v>891.68628770251735</v>
      </c>
      <c r="EI5" s="25">
        <f t="shared" si="0"/>
        <v>882.3191513086739</v>
      </c>
      <c r="EJ5" s="25">
        <f t="shared" si="0"/>
        <v>873.93978087877758</v>
      </c>
      <c r="EK5" s="25">
        <f t="shared" si="0"/>
        <v>866.28784776394616</v>
      </c>
      <c r="EL5" s="25">
        <f t="shared" si="0"/>
        <v>860.12965755150481</v>
      </c>
      <c r="EM5" s="25">
        <f t="shared" si="0"/>
        <v>855.2975772393977</v>
      </c>
      <c r="EN5" s="25">
        <f t="shared" si="0"/>
        <v>850.99836104846213</v>
      </c>
      <c r="EO5" s="26">
        <f t="shared" si="0"/>
        <v>846.36247172585331</v>
      </c>
    </row>
    <row r="6" spans="1:145">
      <c r="B6" s="13" t="s">
        <v>3</v>
      </c>
      <c r="C6" s="19">
        <v>0</v>
      </c>
      <c r="D6" s="19">
        <v>0</v>
      </c>
      <c r="E6" s="19">
        <v>5.4210228344670283E-155</v>
      </c>
      <c r="F6" s="19">
        <v>1.2518308888065165E-154</v>
      </c>
      <c r="G6" s="19">
        <v>1.8970028654772382E-154</v>
      </c>
      <c r="H6" s="19">
        <v>2.7309140668066049E-154</v>
      </c>
      <c r="I6" s="19">
        <v>3.6872323294255509E-154</v>
      </c>
      <c r="J6" s="19">
        <v>7.2709364799783242E-4</v>
      </c>
      <c r="K6" s="19">
        <v>2.4675227301395571E-3</v>
      </c>
      <c r="L6" s="19">
        <v>4.8153754299713782E-3</v>
      </c>
      <c r="M6" s="19">
        <v>7.8400383095641422E-3</v>
      </c>
      <c r="N6" s="19">
        <v>1.1584082185015472E-2</v>
      </c>
      <c r="O6" s="19">
        <v>1.6353738147170963E-2</v>
      </c>
      <c r="P6" s="19">
        <v>2.2303586212836939E-2</v>
      </c>
      <c r="Q6" s="19">
        <v>3.0041890499430991E-2</v>
      </c>
      <c r="R6" s="19">
        <v>3.9717803093404801E-2</v>
      </c>
      <c r="S6" s="19">
        <v>5.1816651885260537E-2</v>
      </c>
      <c r="T6" s="19">
        <v>6.7162952188644667E-2</v>
      </c>
      <c r="U6" s="19">
        <v>8.6177800797872031E-2</v>
      </c>
      <c r="V6" s="19">
        <v>0.10970873781271664</v>
      </c>
      <c r="W6" s="19">
        <v>0.13988882985950415</v>
      </c>
      <c r="X6" s="19">
        <v>0.1758576602377748</v>
      </c>
      <c r="Y6" s="19">
        <v>0.21982232485714356</v>
      </c>
      <c r="Z6" s="19">
        <v>0.27471189770551308</v>
      </c>
      <c r="AA6" s="19">
        <v>0.34181188081678465</v>
      </c>
      <c r="AB6" s="19">
        <v>0.42411274470584254</v>
      </c>
      <c r="AC6" s="20">
        <v>0.52552944071677676</v>
      </c>
      <c r="AE6" s="8" t="s">
        <v>3</v>
      </c>
      <c r="AF6" s="18">
        <v>232.93387517693645</v>
      </c>
      <c r="AG6" s="19">
        <v>240.77058826952336</v>
      </c>
      <c r="AH6" s="19">
        <v>241.07259968009436</v>
      </c>
      <c r="AI6" s="19">
        <v>240.00001158347868</v>
      </c>
      <c r="AJ6" s="19">
        <v>230.79295221264928</v>
      </c>
      <c r="AK6" s="19">
        <v>221.93347818349611</v>
      </c>
      <c r="AL6" s="19">
        <v>217.4371613529442</v>
      </c>
      <c r="AM6" s="19">
        <v>211.82356647484713</v>
      </c>
      <c r="AN6" s="19">
        <v>205.88100803333202</v>
      </c>
      <c r="AO6" s="19">
        <v>199.47544950987498</v>
      </c>
      <c r="AP6" s="19">
        <v>192.75713382969897</v>
      </c>
      <c r="AQ6" s="19">
        <v>185.77083514537631</v>
      </c>
      <c r="AR6" s="19">
        <v>177.68117439103321</v>
      </c>
      <c r="AS6" s="19">
        <v>170.69249524463515</v>
      </c>
      <c r="AT6" s="19">
        <v>164.28119303706308</v>
      </c>
      <c r="AU6" s="19">
        <v>158.05685764063224</v>
      </c>
      <c r="AV6" s="19">
        <v>156.67333420872228</v>
      </c>
      <c r="AW6" s="19">
        <v>154.93630460084802</v>
      </c>
      <c r="AX6" s="19">
        <v>152.71201823767873</v>
      </c>
      <c r="AY6" s="19">
        <v>150.4837067411824</v>
      </c>
      <c r="AZ6" s="19">
        <v>147.96295966089428</v>
      </c>
      <c r="BA6" s="19">
        <v>146.5321930392501</v>
      </c>
      <c r="BB6" s="19">
        <v>146.37572750005609</v>
      </c>
      <c r="BC6" s="19">
        <v>145.72315078693634</v>
      </c>
      <c r="BD6" s="19">
        <v>146.00973972885129</v>
      </c>
      <c r="BE6" s="19">
        <v>146.17858859184253</v>
      </c>
      <c r="BF6" s="20">
        <v>146.24599381551025</v>
      </c>
      <c r="BH6" s="8" t="s">
        <v>3</v>
      </c>
      <c r="BI6" s="24">
        <v>0</v>
      </c>
      <c r="BJ6" s="25">
        <v>0</v>
      </c>
      <c r="BK6" s="25">
        <v>9.7117486975591816E-154</v>
      </c>
      <c r="BL6" s="25">
        <v>2.123318597848771E-153</v>
      </c>
      <c r="BM6" s="25">
        <v>3.9293516552646908E-3</v>
      </c>
      <c r="BN6" s="25">
        <v>1.0103707499018948E-2</v>
      </c>
      <c r="BO6" s="25">
        <v>1.8970859919984474E-2</v>
      </c>
      <c r="BP6" s="25">
        <v>2.8313041962909014E-2</v>
      </c>
      <c r="BQ6" s="25">
        <v>3.7940048750594833E-2</v>
      </c>
      <c r="BR6" s="25">
        <v>4.8463285687475134E-2</v>
      </c>
      <c r="BS6" s="25">
        <v>6.0009562979705361E-2</v>
      </c>
      <c r="BT6" s="25">
        <v>7.2089427307743661E-2</v>
      </c>
      <c r="BU6" s="25">
        <v>8.405119994389651E-2</v>
      </c>
      <c r="BV6" s="25">
        <v>9.628680236270154E-2</v>
      </c>
      <c r="BW6" s="25">
        <v>0.10886556625385127</v>
      </c>
      <c r="BX6" s="25">
        <v>0.1216693139502444</v>
      </c>
      <c r="BY6" s="25">
        <v>0.13890481445429875</v>
      </c>
      <c r="BZ6" s="25">
        <v>0.15667244530686733</v>
      </c>
      <c r="CA6" s="25">
        <v>0.17437979725092212</v>
      </c>
      <c r="CB6" s="25">
        <v>0.19242726745184521</v>
      </c>
      <c r="CC6" s="25">
        <v>0.21052291359669034</v>
      </c>
      <c r="CD6" s="25">
        <v>0.23048803143447835</v>
      </c>
      <c r="CE6" s="25">
        <v>0.25306632743232943</v>
      </c>
      <c r="CF6" s="25">
        <v>0.27588811488510695</v>
      </c>
      <c r="CG6" s="25">
        <v>0.3012149881162981</v>
      </c>
      <c r="CH6" s="25">
        <v>0.32737783114341146</v>
      </c>
      <c r="CI6" s="25">
        <v>0.3539827007913004</v>
      </c>
      <c r="CJ6" s="13"/>
      <c r="CK6" s="13" t="s">
        <v>3</v>
      </c>
      <c r="CL6" s="19">
        <v>37.13325735928516</v>
      </c>
      <c r="CM6" s="19">
        <v>37.327307508209032</v>
      </c>
      <c r="CN6" s="19">
        <v>36.695841478661919</v>
      </c>
      <c r="CO6" s="19">
        <v>41.248678057862264</v>
      </c>
      <c r="CP6" s="19">
        <v>37.281588258037203</v>
      </c>
      <c r="CQ6" s="19">
        <v>37.601822518204841</v>
      </c>
      <c r="CR6" s="19">
        <v>37.930965732860663</v>
      </c>
      <c r="CS6" s="19">
        <v>38.120405542730893</v>
      </c>
      <c r="CT6" s="19">
        <v>38.301764081066871</v>
      </c>
      <c r="CU6" s="19">
        <v>38.438027348978039</v>
      </c>
      <c r="CV6" s="19">
        <v>38.527156443656821</v>
      </c>
      <c r="CW6" s="19">
        <v>38.558840190405334</v>
      </c>
      <c r="CX6" s="19">
        <v>38.595635562873007</v>
      </c>
      <c r="CY6" s="19">
        <v>38.612513271355809</v>
      </c>
      <c r="CZ6" s="19">
        <v>38.605216090435967</v>
      </c>
      <c r="DA6" s="19">
        <v>38.568153702042586</v>
      </c>
      <c r="DB6" s="19">
        <v>38.502605415290262</v>
      </c>
      <c r="DC6" s="19">
        <v>38.449202163129684</v>
      </c>
      <c r="DD6" s="19">
        <v>38.38644720540308</v>
      </c>
      <c r="DE6" s="19">
        <v>38.313056464199043</v>
      </c>
      <c r="DF6" s="19">
        <v>38.213258185547879</v>
      </c>
      <c r="DG6" s="19">
        <v>38.082903942333665</v>
      </c>
      <c r="DH6" s="19">
        <v>37.937271909054751</v>
      </c>
      <c r="DI6" s="19">
        <v>37.841892911182278</v>
      </c>
      <c r="DJ6" s="19">
        <v>37.727358868785416</v>
      </c>
      <c r="DK6" s="19">
        <v>37.591534044519832</v>
      </c>
      <c r="DL6" s="20">
        <v>37.410360950003621</v>
      </c>
      <c r="DN6" s="13" t="s">
        <v>3</v>
      </c>
      <c r="DO6" s="24">
        <f t="shared" si="1"/>
        <v>37.13325735928516</v>
      </c>
      <c r="DP6" s="25">
        <f t="shared" si="0"/>
        <v>37.327307508209032</v>
      </c>
      <c r="DQ6" s="25">
        <f t="shared" si="0"/>
        <v>36.695841478661919</v>
      </c>
      <c r="DR6" s="25">
        <f t="shared" si="0"/>
        <v>41.248678057862264</v>
      </c>
      <c r="DS6" s="25">
        <f t="shared" si="0"/>
        <v>37.285517609692469</v>
      </c>
      <c r="DT6" s="25">
        <f t="shared" si="0"/>
        <v>37.611926225703861</v>
      </c>
      <c r="DU6" s="25">
        <f t="shared" si="0"/>
        <v>37.949936592780645</v>
      </c>
      <c r="DV6" s="25">
        <f t="shared" si="0"/>
        <v>38.149445678341799</v>
      </c>
      <c r="DW6" s="25">
        <f t="shared" si="0"/>
        <v>38.342171652547606</v>
      </c>
      <c r="DX6" s="25">
        <f t="shared" si="0"/>
        <v>38.491306010095485</v>
      </c>
      <c r="DY6" s="25">
        <f t="shared" si="0"/>
        <v>38.595006044946096</v>
      </c>
      <c r="DZ6" s="25">
        <f t="shared" si="0"/>
        <v>38.642513699898096</v>
      </c>
      <c r="EA6" s="25">
        <f t="shared" si="0"/>
        <v>38.696040500964074</v>
      </c>
      <c r="EB6" s="25">
        <f t="shared" si="0"/>
        <v>38.731103659931343</v>
      </c>
      <c r="EC6" s="25">
        <f t="shared" si="0"/>
        <v>38.744123547189254</v>
      </c>
      <c r="ED6" s="25">
        <f t="shared" si="0"/>
        <v>38.729540819086232</v>
      </c>
      <c r="EE6" s="25">
        <f t="shared" si="0"/>
        <v>38.693326881629822</v>
      </c>
      <c r="EF6" s="25">
        <f t="shared" si="0"/>
        <v>38.673037560625197</v>
      </c>
      <c r="EG6" s="25">
        <f t="shared" si="0"/>
        <v>38.647004803451871</v>
      </c>
      <c r="EH6" s="25">
        <f t="shared" si="0"/>
        <v>38.615192469463608</v>
      </c>
      <c r="EI6" s="25">
        <f t="shared" si="0"/>
        <v>38.563669929004071</v>
      </c>
      <c r="EJ6" s="25">
        <f t="shared" si="0"/>
        <v>38.489249634005915</v>
      </c>
      <c r="EK6" s="25">
        <f t="shared" si="0"/>
        <v>38.41016056134422</v>
      </c>
      <c r="EL6" s="25">
        <f t="shared" si="0"/>
        <v>38.392492923772899</v>
      </c>
      <c r="EM6" s="25">
        <f t="shared" si="0"/>
        <v>38.3703857377185</v>
      </c>
      <c r="EN6" s="25">
        <f t="shared" si="0"/>
        <v>38.343024620369086</v>
      </c>
      <c r="EO6" s="26">
        <f t="shared" si="0"/>
        <v>38.289873091511694</v>
      </c>
    </row>
    <row r="7" spans="1:145">
      <c r="B7" s="13" t="s">
        <v>4</v>
      </c>
      <c r="C7" s="19">
        <v>0</v>
      </c>
      <c r="D7" s="19">
        <v>0</v>
      </c>
      <c r="E7" s="19">
        <v>3.1962479574355847E-158</v>
      </c>
      <c r="F7" s="19">
        <v>7.605524724818519E-158</v>
      </c>
      <c r="G7" s="19">
        <v>1.3301761931314466E-157</v>
      </c>
      <c r="H7" s="19">
        <v>2.1370666143346838E-157</v>
      </c>
      <c r="I7" s="19">
        <v>3.7366937855697322E-157</v>
      </c>
      <c r="J7" s="19">
        <v>5.6756080900948295E-157</v>
      </c>
      <c r="K7" s="19">
        <v>8.2782764758026599E-157</v>
      </c>
      <c r="L7" s="19">
        <v>1.1694367213425847E-156</v>
      </c>
      <c r="M7" s="19">
        <v>1.6210199157200508E-156</v>
      </c>
      <c r="N7" s="19">
        <v>2.2317810817079682E-156</v>
      </c>
      <c r="O7" s="19">
        <v>2.9940416047688234E-156</v>
      </c>
      <c r="P7" s="19">
        <v>3.9679955774892294E-156</v>
      </c>
      <c r="Q7" s="19">
        <v>5.2325982733504058E-156</v>
      </c>
      <c r="R7" s="19">
        <v>6.8153944689629092E-156</v>
      </c>
      <c r="S7" s="19">
        <v>8.9572993257547459E-156</v>
      </c>
      <c r="T7" s="19">
        <v>1.1445272464490766E-155</v>
      </c>
      <c r="U7" s="19">
        <v>1.4574058907749637E-155</v>
      </c>
      <c r="V7" s="19">
        <v>1.8428962443840368E-155</v>
      </c>
      <c r="W7" s="19">
        <v>2.3283565254558331E-155</v>
      </c>
      <c r="X7" s="19">
        <v>2.9880669944298787E-155</v>
      </c>
      <c r="Y7" s="19">
        <v>3.7860829168048056E-155</v>
      </c>
      <c r="Z7" s="19">
        <v>4.8919024076527908E-155</v>
      </c>
      <c r="AA7" s="19">
        <v>6.1850350858410419E-155</v>
      </c>
      <c r="AB7" s="19">
        <v>7.8679583407535563E-155</v>
      </c>
      <c r="AC7" s="20">
        <v>1.0057854024989348E-154</v>
      </c>
      <c r="AE7" s="8" t="s">
        <v>4</v>
      </c>
      <c r="AF7" s="18">
        <v>2.0271627496684412</v>
      </c>
      <c r="AG7" s="19">
        <v>2.000480355600128</v>
      </c>
      <c r="AH7" s="19">
        <v>2.0417055079248945</v>
      </c>
      <c r="AI7" s="19">
        <v>2.1035432364120448</v>
      </c>
      <c r="AJ7" s="19">
        <v>2.1241558125744282</v>
      </c>
      <c r="AK7" s="19">
        <v>2.1600444860855319</v>
      </c>
      <c r="AL7" s="19">
        <v>2.2890564218734943</v>
      </c>
      <c r="AM7" s="19">
        <v>2.3508941503606442</v>
      </c>
      <c r="AN7" s="19">
        <v>2.4127318788477945</v>
      </c>
      <c r="AO7" s="19">
        <v>2.4745696073349439</v>
      </c>
      <c r="AP7" s="19">
        <v>2.5364073358220942</v>
      </c>
      <c r="AQ7" s="19">
        <v>2.5982450643092441</v>
      </c>
      <c r="AR7" s="19">
        <v>2.6806953689587774</v>
      </c>
      <c r="AS7" s="19">
        <v>2.7425330974459272</v>
      </c>
      <c r="AT7" s="19">
        <v>2.8249834020954605</v>
      </c>
      <c r="AU7" s="19">
        <v>2.8868211305826104</v>
      </c>
      <c r="AV7" s="19">
        <v>2.9692714352321437</v>
      </c>
      <c r="AW7" s="19">
        <v>3.0723343160440599</v>
      </c>
      <c r="AX7" s="19">
        <v>3.1547846206935932</v>
      </c>
      <c r="AY7" s="19">
        <v>3.2372349253431265</v>
      </c>
      <c r="AZ7" s="19">
        <v>3.3402978061550428</v>
      </c>
      <c r="BA7" s="19">
        <v>3.44336068696696</v>
      </c>
      <c r="BB7" s="19">
        <v>3.5464235677788762</v>
      </c>
      <c r="BC7" s="19">
        <v>3.6494864485907925</v>
      </c>
      <c r="BD7" s="19">
        <v>3.7731619055650922</v>
      </c>
      <c r="BE7" s="19">
        <v>3.8968373625393928</v>
      </c>
      <c r="BF7" s="20">
        <v>4.0205128195136925</v>
      </c>
      <c r="BH7" s="8" t="s">
        <v>4</v>
      </c>
      <c r="BI7" s="24">
        <v>0</v>
      </c>
      <c r="BJ7" s="25">
        <v>0</v>
      </c>
      <c r="BK7" s="25">
        <v>1.1461164287882623E-156</v>
      </c>
      <c r="BL7" s="25">
        <v>2.3353024032839669E-156</v>
      </c>
      <c r="BM7" s="25">
        <v>3.0357204240031691E-8</v>
      </c>
      <c r="BN7" s="25">
        <v>2.9973726583592836E-8</v>
      </c>
      <c r="BO7" s="25">
        <v>3.1249927004491338E-8</v>
      </c>
      <c r="BP7" s="25">
        <v>3.1381608614043218E-8</v>
      </c>
      <c r="BQ7" s="25">
        <v>3.0904012243927721E-8</v>
      </c>
      <c r="BR7" s="25">
        <v>3.1036934142656165E-8</v>
      </c>
      <c r="BS7" s="25">
        <v>3.0647086811278526E-8</v>
      </c>
      <c r="BT7" s="25">
        <v>2.9827037754267244E-8</v>
      </c>
      <c r="BU7" s="25">
        <v>3.0234076460156944E-8</v>
      </c>
      <c r="BV7" s="25">
        <v>1.7974773382759366E-7</v>
      </c>
      <c r="BW7" s="25">
        <v>3.2926615212244348E-7</v>
      </c>
      <c r="BX7" s="25">
        <v>4.6906060814106802E-7</v>
      </c>
      <c r="BY7" s="25">
        <v>6.1618481863583143E-7</v>
      </c>
      <c r="BZ7" s="25">
        <v>7.029078264028341E-6</v>
      </c>
      <c r="CA7" s="25">
        <v>1.4570637446147761E-5</v>
      </c>
      <c r="CB7" s="25">
        <v>2.3156718138968519E-5</v>
      </c>
      <c r="CC7" s="25">
        <v>3.3303029906514639E-5</v>
      </c>
      <c r="CD7" s="25">
        <v>4.5225051262998967E-5</v>
      </c>
      <c r="CE7" s="25">
        <v>5.849298780311179E-5</v>
      </c>
      <c r="CF7" s="25">
        <v>7.7073959433217036E-5</v>
      </c>
      <c r="CG7" s="25">
        <v>9.6355230978404461E-5</v>
      </c>
      <c r="CH7" s="25">
        <v>1.1820382903056808E-4</v>
      </c>
      <c r="CI7" s="25">
        <v>1.4552583920442088E-4</v>
      </c>
      <c r="CJ7" s="13"/>
      <c r="CK7" s="13" t="s">
        <v>4</v>
      </c>
      <c r="CL7" s="19">
        <v>0.17313937480876151</v>
      </c>
      <c r="CM7" s="19">
        <v>0.18267258737626876</v>
      </c>
      <c r="CN7" s="19">
        <v>0.19261386079332674</v>
      </c>
      <c r="CO7" s="19">
        <v>0.2016402923519896</v>
      </c>
      <c r="CP7" s="19">
        <v>0.2062276360647351</v>
      </c>
      <c r="CQ7" s="19">
        <v>0.21509988502758168</v>
      </c>
      <c r="CR7" s="19">
        <v>0.24808649568115446</v>
      </c>
      <c r="CS7" s="19">
        <v>0.2632342285094349</v>
      </c>
      <c r="CT7" s="19">
        <v>0.27848775668104397</v>
      </c>
      <c r="CU7" s="19">
        <v>0.29394249392305349</v>
      </c>
      <c r="CV7" s="19">
        <v>0.30959935275834488</v>
      </c>
      <c r="CW7" s="19">
        <v>0.32519374174374055</v>
      </c>
      <c r="CX7" s="19">
        <v>0.34099953319718529</v>
      </c>
      <c r="CY7" s="19">
        <v>0.35637132946609223</v>
      </c>
      <c r="CZ7" s="19">
        <v>0.37163397093929684</v>
      </c>
      <c r="DA7" s="19">
        <v>0.38715606486846599</v>
      </c>
      <c r="DB7" s="19">
        <v>0.40211434117938982</v>
      </c>
      <c r="DC7" s="19">
        <v>0.41744046455473721</v>
      </c>
      <c r="DD7" s="19">
        <v>0.43284887378254261</v>
      </c>
      <c r="DE7" s="19">
        <v>0.44843397007356589</v>
      </c>
      <c r="DF7" s="19">
        <v>0.46420037444147327</v>
      </c>
      <c r="DG7" s="19">
        <v>0.4801622209270166</v>
      </c>
      <c r="DH7" s="19">
        <v>0.49747386447638603</v>
      </c>
      <c r="DI7" s="19">
        <v>0.51510753148712007</v>
      </c>
      <c r="DJ7" s="19">
        <v>0.53369726229580206</v>
      </c>
      <c r="DK7" s="19">
        <v>0.5530220405968358</v>
      </c>
      <c r="DL7" s="20">
        <v>0.5730668592506365</v>
      </c>
      <c r="DN7" s="13" t="s">
        <v>4</v>
      </c>
      <c r="DO7" s="24">
        <f t="shared" si="1"/>
        <v>0.17313937480876151</v>
      </c>
      <c r="DP7" s="25">
        <f t="shared" si="0"/>
        <v>0.18267258737626876</v>
      </c>
      <c r="DQ7" s="25">
        <f t="shared" si="0"/>
        <v>0.19261386079332674</v>
      </c>
      <c r="DR7" s="25">
        <f t="shared" si="0"/>
        <v>0.2016402923519896</v>
      </c>
      <c r="DS7" s="25">
        <f t="shared" si="0"/>
        <v>0.20622766642193935</v>
      </c>
      <c r="DT7" s="25">
        <f t="shared" si="0"/>
        <v>0.21509991500130826</v>
      </c>
      <c r="DU7" s="25">
        <f t="shared" si="0"/>
        <v>0.24808652693108146</v>
      </c>
      <c r="DV7" s="25">
        <f t="shared" si="0"/>
        <v>0.26323425989104349</v>
      </c>
      <c r="DW7" s="25">
        <f t="shared" si="0"/>
        <v>0.27848778758505621</v>
      </c>
      <c r="DX7" s="25">
        <f t="shared" si="0"/>
        <v>0.29394252495998763</v>
      </c>
      <c r="DY7" s="25">
        <f t="shared" si="0"/>
        <v>0.30959938340543169</v>
      </c>
      <c r="DZ7" s="25">
        <f t="shared" si="0"/>
        <v>0.32519377157077828</v>
      </c>
      <c r="EA7" s="25">
        <f t="shared" si="0"/>
        <v>0.34099956343126175</v>
      </c>
      <c r="EB7" s="25">
        <f t="shared" si="0"/>
        <v>0.35637150921382604</v>
      </c>
      <c r="EC7" s="25">
        <f t="shared" si="0"/>
        <v>0.37163430020544896</v>
      </c>
      <c r="ED7" s="25">
        <f t="shared" si="0"/>
        <v>0.38715653392907412</v>
      </c>
      <c r="EE7" s="25">
        <f t="shared" si="0"/>
        <v>0.40211495736420844</v>
      </c>
      <c r="EF7" s="25">
        <f t="shared" si="0"/>
        <v>0.41744749363300127</v>
      </c>
      <c r="EG7" s="25">
        <f t="shared" si="0"/>
        <v>0.43286344441998875</v>
      </c>
      <c r="EH7" s="25">
        <f t="shared" si="0"/>
        <v>0.44845712679170485</v>
      </c>
      <c r="EI7" s="25">
        <f t="shared" si="0"/>
        <v>0.46423367747137978</v>
      </c>
      <c r="EJ7" s="25">
        <f t="shared" si="0"/>
        <v>0.48020744597827958</v>
      </c>
      <c r="EK7" s="25">
        <f t="shared" si="0"/>
        <v>0.49753235746418917</v>
      </c>
      <c r="EL7" s="25">
        <f t="shared" si="0"/>
        <v>0.51518460544655331</v>
      </c>
      <c r="EM7" s="25">
        <f t="shared" si="0"/>
        <v>0.53379361752678045</v>
      </c>
      <c r="EN7" s="25">
        <f t="shared" si="0"/>
        <v>0.5531402444258664</v>
      </c>
      <c r="EO7" s="26">
        <f t="shared" si="0"/>
        <v>0.57321238508984096</v>
      </c>
    </row>
    <row r="8" spans="1:145">
      <c r="B8" s="13" t="s">
        <v>5</v>
      </c>
      <c r="C8" s="19">
        <v>0</v>
      </c>
      <c r="D8" s="19">
        <v>0</v>
      </c>
      <c r="E8" s="19">
        <v>7.3033467367637981E-157</v>
      </c>
      <c r="F8" s="19">
        <v>1.581320466047893E-156</v>
      </c>
      <c r="G8" s="19">
        <v>2.5747192218495772E-156</v>
      </c>
      <c r="H8" s="19">
        <v>3.745383979172307E-156</v>
      </c>
      <c r="I8" s="19">
        <v>1.6054177883792879E-5</v>
      </c>
      <c r="J8" s="19">
        <v>1.5897563668984345E-5</v>
      </c>
      <c r="K8" s="19">
        <v>1.5748862428851528E-5</v>
      </c>
      <c r="L8" s="19">
        <v>1.5594414980750775E-5</v>
      </c>
      <c r="M8" s="19">
        <v>1.5426369856726931E-5</v>
      </c>
      <c r="N8" s="19">
        <v>1.5237265578043909E-5</v>
      </c>
      <c r="O8" s="19">
        <v>1.4885312805827882E-5</v>
      </c>
      <c r="P8" s="19">
        <v>1.4536592341775181E-5</v>
      </c>
      <c r="Q8" s="19">
        <v>1.418130755030333E-5</v>
      </c>
      <c r="R8" s="19">
        <v>1.3785451893429832E-5</v>
      </c>
      <c r="S8" s="19">
        <v>1.333252470005144E-5</v>
      </c>
      <c r="T8" s="19">
        <v>1.2834916274561388E-5</v>
      </c>
      <c r="U8" s="19">
        <v>1.224202022585769E-5</v>
      </c>
      <c r="V8" s="19">
        <v>1.1562102058915791E-5</v>
      </c>
      <c r="W8" s="19">
        <v>1.0929860756960989E-5</v>
      </c>
      <c r="X8" s="19">
        <v>1.0071039591614352E-5</v>
      </c>
      <c r="Y8" s="19">
        <v>1.0586613908138961E-5</v>
      </c>
      <c r="Z8" s="19">
        <v>9.6835567604692272E-6</v>
      </c>
      <c r="AA8" s="19">
        <v>8.6471478964637292E-6</v>
      </c>
      <c r="AB8" s="19">
        <v>7.1061943091834684E-6</v>
      </c>
      <c r="AC8" s="20">
        <v>5.5330903179765137E-6</v>
      </c>
      <c r="AE8" s="8" t="s">
        <v>5</v>
      </c>
      <c r="AF8" s="18">
        <v>3.9531712591052384</v>
      </c>
      <c r="AG8" s="19">
        <v>4.0092901709855759</v>
      </c>
      <c r="AH8" s="19">
        <v>3.8689928912847313</v>
      </c>
      <c r="AI8" s="19">
        <v>3.5042199640625342</v>
      </c>
      <c r="AJ8" s="19">
        <v>3.3919821403018582</v>
      </c>
      <c r="AK8" s="19">
        <v>3.2797443165411821</v>
      </c>
      <c r="AL8" s="19">
        <v>3.0272092130796611</v>
      </c>
      <c r="AM8" s="19">
        <v>2.9430308452591545</v>
      </c>
      <c r="AN8" s="19">
        <v>2.886911933378816</v>
      </c>
      <c r="AO8" s="19">
        <v>2.858852477438647</v>
      </c>
      <c r="AP8" s="19">
        <v>2.858852477438647</v>
      </c>
      <c r="AQ8" s="19">
        <v>2.8307930214984784</v>
      </c>
      <c r="AR8" s="19">
        <v>2.7746741096181404</v>
      </c>
      <c r="AS8" s="19">
        <v>2.7185551977378024</v>
      </c>
      <c r="AT8" s="19">
        <v>2.6624362858574639</v>
      </c>
      <c r="AU8" s="19">
        <v>2.6343768299172954</v>
      </c>
      <c r="AV8" s="19">
        <v>2.6343768299172954</v>
      </c>
      <c r="AW8" s="19">
        <v>2.6063173739771259</v>
      </c>
      <c r="AX8" s="19">
        <v>2.5501984620967884</v>
      </c>
      <c r="AY8" s="19">
        <v>2.5221390061566193</v>
      </c>
      <c r="AZ8" s="19">
        <v>2.5221390061566193</v>
      </c>
      <c r="BA8" s="19">
        <v>2.4940795502164503</v>
      </c>
      <c r="BB8" s="19">
        <v>2.4940795502164503</v>
      </c>
      <c r="BC8" s="19">
        <v>2.4940795502164503</v>
      </c>
      <c r="BD8" s="19">
        <v>2.4940795502164503</v>
      </c>
      <c r="BE8" s="19">
        <v>2.4940795502164503</v>
      </c>
      <c r="BF8" s="20">
        <v>2.4660200942762809</v>
      </c>
      <c r="BH8" s="8" t="s">
        <v>5</v>
      </c>
      <c r="BI8" s="24">
        <v>0</v>
      </c>
      <c r="BJ8" s="25">
        <v>0</v>
      </c>
      <c r="BK8" s="25">
        <v>5.127687163830049E-155</v>
      </c>
      <c r="BL8" s="25">
        <v>9.007358608276599E-155</v>
      </c>
      <c r="BM8" s="25">
        <v>4.5017676505058647E-9</v>
      </c>
      <c r="BN8" s="25">
        <v>2.188419099679854E-8</v>
      </c>
      <c r="BO8" s="25">
        <v>1.5816258670379554E-4</v>
      </c>
      <c r="BP8" s="25">
        <v>3.3742218962132047E-4</v>
      </c>
      <c r="BQ8" s="25">
        <v>5.3240269963713855E-4</v>
      </c>
      <c r="BR8" s="25">
        <v>7.4935430465707716E-4</v>
      </c>
      <c r="BS8" s="25">
        <v>1.0033321005395255E-3</v>
      </c>
      <c r="BT8" s="25">
        <v>1.2766072962156001E-3</v>
      </c>
      <c r="BU8" s="25">
        <v>1.5624299666436062E-3</v>
      </c>
      <c r="BV8" s="25">
        <v>1.8789493403870464E-3</v>
      </c>
      <c r="BW8" s="25">
        <v>2.1787975589424402E-3</v>
      </c>
      <c r="BX8" s="25">
        <v>2.584318304981497E-3</v>
      </c>
      <c r="BY8" s="25">
        <v>2.9825500691240498E-3</v>
      </c>
      <c r="BZ8" s="25">
        <v>3.5590001744326876E-3</v>
      </c>
      <c r="CA8" s="25">
        <v>3.9684516168632302E-3</v>
      </c>
      <c r="CB8" s="25">
        <v>4.5605161877345498E-3</v>
      </c>
      <c r="CC8" s="25">
        <v>5.316746928185876E-3</v>
      </c>
      <c r="CD8" s="25">
        <v>5.9758906370393416E-3</v>
      </c>
      <c r="CE8" s="25">
        <v>6.8074558831572613E-3</v>
      </c>
      <c r="CF8" s="25">
        <v>7.5414566818136717E-3</v>
      </c>
      <c r="CG8" s="25">
        <v>8.5395004601706518E-3</v>
      </c>
      <c r="CH8" s="25">
        <v>9.5781418643358512E-3</v>
      </c>
      <c r="CI8" s="25">
        <v>1.0584718283846406E-2</v>
      </c>
      <c r="CJ8" s="13"/>
      <c r="CK8" s="13" t="s">
        <v>5</v>
      </c>
      <c r="CL8" s="19">
        <v>0.78026455686472962</v>
      </c>
      <c r="CM8" s="19">
        <v>0.80415021395278619</v>
      </c>
      <c r="CN8" s="19">
        <v>0.82451837224360047</v>
      </c>
      <c r="CO8" s="19">
        <v>0.84340372723533641</v>
      </c>
      <c r="CP8" s="19">
        <v>0.86121651024187773</v>
      </c>
      <c r="CQ8" s="19">
        <v>0.8779594261667053</v>
      </c>
      <c r="CR8" s="19">
        <v>0.89352364056786127</v>
      </c>
      <c r="CS8" s="19">
        <v>0.90742918988215204</v>
      </c>
      <c r="CT8" s="19">
        <v>0.92031653816335734</v>
      </c>
      <c r="CU8" s="19">
        <v>0.9322833221226724</v>
      </c>
      <c r="CV8" s="19">
        <v>0.94309492411815155</v>
      </c>
      <c r="CW8" s="19">
        <v>0.95354379195585603</v>
      </c>
      <c r="CX8" s="19">
        <v>0.96301045768478288</v>
      </c>
      <c r="CY8" s="19">
        <v>0.97263410776531267</v>
      </c>
      <c r="CZ8" s="19">
        <v>0.98188195771996289</v>
      </c>
      <c r="DA8" s="19">
        <v>0.99129807881003773</v>
      </c>
      <c r="DB8" s="19">
        <v>1.0010831486819443</v>
      </c>
      <c r="DC8" s="19">
        <v>1.0099710201804994</v>
      </c>
      <c r="DD8" s="19">
        <v>1.0190060148122233</v>
      </c>
      <c r="DE8" s="19">
        <v>1.0283805974119338</v>
      </c>
      <c r="DF8" s="19">
        <v>1.0372789721340123</v>
      </c>
      <c r="DG8" s="19">
        <v>1.0479568213648027</v>
      </c>
      <c r="DH8" s="19">
        <v>1.0570021018521971</v>
      </c>
      <c r="DI8" s="19">
        <v>1.0660984264782749</v>
      </c>
      <c r="DJ8" s="19">
        <v>1.0749904874417502</v>
      </c>
      <c r="DK8" s="19">
        <v>1.0844430789590302</v>
      </c>
      <c r="DL8" s="20">
        <v>1.0940214712805121</v>
      </c>
      <c r="DN8" s="13" t="s">
        <v>5</v>
      </c>
      <c r="DO8" s="24">
        <f t="shared" si="1"/>
        <v>0.78026455686472962</v>
      </c>
      <c r="DP8" s="25">
        <f t="shared" si="0"/>
        <v>0.80415021395278619</v>
      </c>
      <c r="DQ8" s="25">
        <f t="shared" si="0"/>
        <v>0.82451837224360047</v>
      </c>
      <c r="DR8" s="25">
        <f t="shared" si="0"/>
        <v>0.84340372723533641</v>
      </c>
      <c r="DS8" s="25">
        <f t="shared" si="0"/>
        <v>0.86121651474364536</v>
      </c>
      <c r="DT8" s="25">
        <f t="shared" si="0"/>
        <v>0.87795944805089632</v>
      </c>
      <c r="DU8" s="25">
        <f t="shared" si="0"/>
        <v>0.89369785733244878</v>
      </c>
      <c r="DV8" s="25">
        <f t="shared" si="0"/>
        <v>0.90778250963544227</v>
      </c>
      <c r="DW8" s="25">
        <f t="shared" si="0"/>
        <v>0.92086468972542335</v>
      </c>
      <c r="DX8" s="25">
        <f t="shared" si="0"/>
        <v>0.93304827084231023</v>
      </c>
      <c r="DY8" s="25">
        <f t="shared" si="0"/>
        <v>0.94411368258854778</v>
      </c>
      <c r="DZ8" s="25">
        <f t="shared" si="0"/>
        <v>0.95483563651764969</v>
      </c>
      <c r="EA8" s="25">
        <f t="shared" si="0"/>
        <v>0.96458777296423226</v>
      </c>
      <c r="EB8" s="25">
        <f t="shared" si="0"/>
        <v>0.97452759369804143</v>
      </c>
      <c r="EC8" s="25">
        <f t="shared" si="0"/>
        <v>0.98407493658645562</v>
      </c>
      <c r="ED8" s="25">
        <f t="shared" si="0"/>
        <v>0.9938961825669127</v>
      </c>
      <c r="EE8" s="25">
        <f t="shared" si="0"/>
        <v>1.0040790312757684</v>
      </c>
      <c r="EF8" s="25">
        <f t="shared" si="0"/>
        <v>1.0135428552712067</v>
      </c>
      <c r="EG8" s="25">
        <f t="shared" si="0"/>
        <v>1.0229867084493123</v>
      </c>
      <c r="EH8" s="25">
        <f t="shared" si="0"/>
        <v>1.0329526757017271</v>
      </c>
      <c r="EI8" s="25">
        <f t="shared" si="0"/>
        <v>1.0426066489229551</v>
      </c>
      <c r="EJ8" s="25">
        <f t="shared" si="0"/>
        <v>1.0539427830414336</v>
      </c>
      <c r="EK8" s="25">
        <f t="shared" si="0"/>
        <v>1.0638201443492625</v>
      </c>
      <c r="EL8" s="25">
        <f t="shared" si="0"/>
        <v>1.0736495667168491</v>
      </c>
      <c r="EM8" s="25">
        <f t="shared" si="0"/>
        <v>1.0835386350498173</v>
      </c>
      <c r="EN8" s="25">
        <f t="shared" si="0"/>
        <v>1.0940283270176754</v>
      </c>
      <c r="EO8" s="26">
        <f t="shared" si="0"/>
        <v>1.1046117226546763</v>
      </c>
    </row>
    <row r="9" spans="1:145">
      <c r="B9" s="13" t="s">
        <v>6</v>
      </c>
      <c r="C9" s="19">
        <v>0</v>
      </c>
      <c r="D9" s="19">
        <v>0</v>
      </c>
      <c r="E9" s="19">
        <v>6.8110960199205921E-156</v>
      </c>
      <c r="F9" s="19">
        <v>1.5293529911736822E-155</v>
      </c>
      <c r="G9" s="19">
        <v>2.6649930624040143E-155</v>
      </c>
      <c r="H9" s="19">
        <v>4.0899530026522298E-155</v>
      </c>
      <c r="I9" s="19">
        <v>5.9330908177281714E-155</v>
      </c>
      <c r="J9" s="19">
        <v>9.357186867979711E-5</v>
      </c>
      <c r="K9" s="19">
        <v>2.2298131738667998E-4</v>
      </c>
      <c r="L9" s="19">
        <v>4.0711531325379849E-4</v>
      </c>
      <c r="M9" s="19">
        <v>6.4568668347540553E-4</v>
      </c>
      <c r="N9" s="19">
        <v>9.9972464756162673E-4</v>
      </c>
      <c r="O9" s="19">
        <v>1.4525655598536741E-3</v>
      </c>
      <c r="P9" s="19">
        <v>2.0451168385606402E-3</v>
      </c>
      <c r="Q9" s="19">
        <v>2.8187411016388202E-3</v>
      </c>
      <c r="R9" s="19">
        <v>3.9171267197853216E-3</v>
      </c>
      <c r="S9" s="19">
        <v>5.3999263124197934E-3</v>
      </c>
      <c r="T9" s="19">
        <v>7.2722983134533023E-3</v>
      </c>
      <c r="U9" s="19">
        <v>9.7035770973391191E-3</v>
      </c>
      <c r="V9" s="19">
        <v>1.2810612373885793E-2</v>
      </c>
      <c r="W9" s="19">
        <v>1.6271418529386687E-2</v>
      </c>
      <c r="X9" s="19">
        <v>2.2550715655068106E-2</v>
      </c>
      <c r="Y9" s="19">
        <v>2.9431900404174646E-2</v>
      </c>
      <c r="Z9" s="19">
        <v>3.7917502353739564E-2</v>
      </c>
      <c r="AA9" s="19">
        <v>4.8673065599223547E-2</v>
      </c>
      <c r="AB9" s="19">
        <v>6.1881538980536548E-2</v>
      </c>
      <c r="AC9" s="20">
        <v>7.8568427033161498E-2</v>
      </c>
      <c r="AE9" s="8" t="s">
        <v>6</v>
      </c>
      <c r="AF9" s="18">
        <v>21.483455615053138</v>
      </c>
      <c r="AG9" s="19">
        <v>21.700542404345182</v>
      </c>
      <c r="AH9" s="19">
        <v>25.389849943067084</v>
      </c>
      <c r="AI9" s="19">
        <v>26.359360165729779</v>
      </c>
      <c r="AJ9" s="19">
        <v>27.10910036650592</v>
      </c>
      <c r="AK9" s="19">
        <v>27.837470977208795</v>
      </c>
      <c r="AL9" s="19">
        <v>28.925979184297208</v>
      </c>
      <c r="AM9" s="19">
        <v>29.742673223542646</v>
      </c>
      <c r="AN9" s="19">
        <v>31.093176445744966</v>
      </c>
      <c r="AO9" s="19">
        <v>32.446700658609323</v>
      </c>
      <c r="AP9" s="19">
        <v>33.850411348058749</v>
      </c>
      <c r="AQ9" s="19">
        <v>34.59955669730779</v>
      </c>
      <c r="AR9" s="19">
        <v>35.166731218560244</v>
      </c>
      <c r="AS9" s="19">
        <v>36.351151635021751</v>
      </c>
      <c r="AT9" s="19">
        <v>37.654658250334791</v>
      </c>
      <c r="AU9" s="19">
        <v>38.803598059230673</v>
      </c>
      <c r="AV9" s="19">
        <v>40.160649899858335</v>
      </c>
      <c r="AW9" s="19">
        <v>41.508247234027095</v>
      </c>
      <c r="AX9" s="19">
        <v>42.710705380034959</v>
      </c>
      <c r="AY9" s="19">
        <v>44.135501677895419</v>
      </c>
      <c r="AZ9" s="19">
        <v>45.992214294238799</v>
      </c>
      <c r="BA9" s="19">
        <v>47.420369340828813</v>
      </c>
      <c r="BB9" s="19">
        <v>48.806806031292737</v>
      </c>
      <c r="BC9" s="19">
        <v>49.797286759738</v>
      </c>
      <c r="BD9" s="19">
        <v>50.9609055494507</v>
      </c>
      <c r="BE9" s="19">
        <v>52.543796281491616</v>
      </c>
      <c r="BF9" s="20">
        <v>54.528232096179281</v>
      </c>
      <c r="BH9" s="8" t="s">
        <v>6</v>
      </c>
      <c r="BI9" s="24">
        <v>0</v>
      </c>
      <c r="BJ9" s="25">
        <v>0</v>
      </c>
      <c r="BK9" s="25">
        <v>2.0553522292601536E-154</v>
      </c>
      <c r="BL9" s="25">
        <v>4.2215447277616771E-154</v>
      </c>
      <c r="BM9" s="25">
        <v>1.0352668703571652E-8</v>
      </c>
      <c r="BN9" s="25">
        <v>9.672330743589043E-4</v>
      </c>
      <c r="BO9" s="25">
        <v>2.2486908696770108E-3</v>
      </c>
      <c r="BP9" s="25">
        <v>3.9317341361301142E-3</v>
      </c>
      <c r="BQ9" s="25">
        <v>5.9695342973067915E-3</v>
      </c>
      <c r="BR9" s="25">
        <v>8.4028623403348008E-3</v>
      </c>
      <c r="BS9" s="25">
        <v>1.1300522262301528E-2</v>
      </c>
      <c r="BT9" s="25">
        <v>1.4548094232350765E-2</v>
      </c>
      <c r="BU9" s="25">
        <v>1.8027472610187594E-2</v>
      </c>
      <c r="BV9" s="25">
        <v>2.2155973033568577E-2</v>
      </c>
      <c r="BW9" s="25">
        <v>2.6959682685966678E-2</v>
      </c>
      <c r="BX9" s="25">
        <v>3.2430395156052123E-2</v>
      </c>
      <c r="BY9" s="25">
        <v>3.9035895772033979E-2</v>
      </c>
      <c r="BZ9" s="25">
        <v>4.624128483146827E-2</v>
      </c>
      <c r="CA9" s="25">
        <v>5.4247602323788432E-2</v>
      </c>
      <c r="CB9" s="25">
        <v>6.3442826353109383E-2</v>
      </c>
      <c r="CC9" s="25">
        <v>7.4850801288596669E-2</v>
      </c>
      <c r="CD9" s="25">
        <v>8.6659913972489608E-2</v>
      </c>
      <c r="CE9" s="25">
        <v>9.9799332541869776E-2</v>
      </c>
      <c r="CF9" s="25">
        <v>0.11321602683979237</v>
      </c>
      <c r="CG9" s="25">
        <v>0.12849157694046009</v>
      </c>
      <c r="CH9" s="25">
        <v>0.14514093979642756</v>
      </c>
      <c r="CI9" s="25">
        <v>0.16467700591021714</v>
      </c>
      <c r="CJ9" s="13"/>
      <c r="CK9" s="13" t="s">
        <v>6</v>
      </c>
      <c r="CL9" s="19">
        <v>7.431652440595057</v>
      </c>
      <c r="CM9" s="19">
        <v>7.4968676170189008</v>
      </c>
      <c r="CN9" s="19">
        <v>7.5953966611220336</v>
      </c>
      <c r="CO9" s="19">
        <v>7.8470280790564013</v>
      </c>
      <c r="CP9" s="19">
        <v>8.1423541364111376</v>
      </c>
      <c r="CQ9" s="19">
        <v>8.4377081271844059</v>
      </c>
      <c r="CR9" s="19">
        <v>8.7601026549762278</v>
      </c>
      <c r="CS9" s="19">
        <v>9.0366183229985264</v>
      </c>
      <c r="CT9" s="19">
        <v>9.3257598567690216</v>
      </c>
      <c r="CU9" s="19">
        <v>9.6160976684945236</v>
      </c>
      <c r="CV9" s="19">
        <v>9.9251678310396088</v>
      </c>
      <c r="CW9" s="19">
        <v>10.222025962115797</v>
      </c>
      <c r="CX9" s="19">
        <v>10.539213673137683</v>
      </c>
      <c r="CY9" s="19">
        <v>10.858969524635281</v>
      </c>
      <c r="CZ9" s="19">
        <v>11.184129769982624</v>
      </c>
      <c r="DA9" s="19">
        <v>11.503070963451636</v>
      </c>
      <c r="DB9" s="19">
        <v>11.826722796934067</v>
      </c>
      <c r="DC9" s="19">
        <v>12.130241773321693</v>
      </c>
      <c r="DD9" s="19">
        <v>12.424371574518533</v>
      </c>
      <c r="DE9" s="19">
        <v>12.713830357824719</v>
      </c>
      <c r="DF9" s="19">
        <v>12.996936611110277</v>
      </c>
      <c r="DG9" s="19">
        <v>13.25883753922694</v>
      </c>
      <c r="DH9" s="19">
        <v>13.510562564386557</v>
      </c>
      <c r="DI9" s="19">
        <v>13.7604427165492</v>
      </c>
      <c r="DJ9" s="19">
        <v>13.994482765972908</v>
      </c>
      <c r="DK9" s="19">
        <v>14.218762305413801</v>
      </c>
      <c r="DL9" s="20">
        <v>14.414076276845012</v>
      </c>
      <c r="DN9" s="13" t="s">
        <v>6</v>
      </c>
      <c r="DO9" s="24">
        <f t="shared" si="1"/>
        <v>7.431652440595057</v>
      </c>
      <c r="DP9" s="25">
        <f t="shared" si="0"/>
        <v>7.4968676170189008</v>
      </c>
      <c r="DQ9" s="25">
        <f t="shared" si="0"/>
        <v>7.5953966611220336</v>
      </c>
      <c r="DR9" s="25">
        <f t="shared" si="0"/>
        <v>7.8470280790564013</v>
      </c>
      <c r="DS9" s="25">
        <f t="shared" si="0"/>
        <v>8.1423541467638056</v>
      </c>
      <c r="DT9" s="25">
        <f t="shared" si="0"/>
        <v>8.438675360258765</v>
      </c>
      <c r="DU9" s="25">
        <f t="shared" si="0"/>
        <v>8.7623513458459055</v>
      </c>
      <c r="DV9" s="25">
        <f t="shared" si="0"/>
        <v>9.0406436290033358</v>
      </c>
      <c r="DW9" s="25">
        <f t="shared" si="0"/>
        <v>9.3319523723837161</v>
      </c>
      <c r="DX9" s="25">
        <f t="shared" si="0"/>
        <v>9.6249076461481113</v>
      </c>
      <c r="DY9" s="25">
        <f t="shared" si="0"/>
        <v>9.937114039985385</v>
      </c>
      <c r="DZ9" s="25">
        <f t="shared" si="0"/>
        <v>10.23757378099571</v>
      </c>
      <c r="EA9" s="25">
        <f t="shared" si="0"/>
        <v>10.558693711307724</v>
      </c>
      <c r="EB9" s="25">
        <f t="shared" si="0"/>
        <v>10.88317061450741</v>
      </c>
      <c r="EC9" s="25">
        <f t="shared" si="0"/>
        <v>11.213908193770228</v>
      </c>
      <c r="ED9" s="25">
        <f t="shared" si="0"/>
        <v>11.539418485327474</v>
      </c>
      <c r="EE9" s="25">
        <f t="shared" si="0"/>
        <v>11.871158619018521</v>
      </c>
      <c r="EF9" s="25">
        <f t="shared" si="0"/>
        <v>12.183755356466614</v>
      </c>
      <c r="EG9" s="25">
        <f t="shared" si="0"/>
        <v>12.488322753939661</v>
      </c>
      <c r="EH9" s="25">
        <f t="shared" si="0"/>
        <v>12.790083796551713</v>
      </c>
      <c r="EI9" s="25">
        <f t="shared" si="0"/>
        <v>13.08805883092826</v>
      </c>
      <c r="EJ9" s="25">
        <f t="shared" si="0"/>
        <v>13.368048168854498</v>
      </c>
      <c r="EK9" s="25">
        <f t="shared" si="0"/>
        <v>13.639793797332603</v>
      </c>
      <c r="EL9" s="25">
        <f t="shared" si="0"/>
        <v>13.911576245742731</v>
      </c>
      <c r="EM9" s="25">
        <f t="shared" si="0"/>
        <v>14.171647408512591</v>
      </c>
      <c r="EN9" s="25">
        <f t="shared" si="0"/>
        <v>14.425784784190764</v>
      </c>
      <c r="EO9" s="26">
        <f t="shared" si="0"/>
        <v>14.657321709788391</v>
      </c>
    </row>
    <row r="10" spans="1:145">
      <c r="B10" s="13" t="s">
        <v>7</v>
      </c>
      <c r="C10" s="19">
        <v>0</v>
      </c>
      <c r="D10" s="19">
        <v>0</v>
      </c>
      <c r="E10" s="19">
        <v>2.444170716978225E-156</v>
      </c>
      <c r="F10" s="19">
        <v>5.702626650678136E-156</v>
      </c>
      <c r="G10" s="19">
        <v>1.0032373422871537E-155</v>
      </c>
      <c r="H10" s="19">
        <v>1.5643628975669451E-155</v>
      </c>
      <c r="I10" s="19">
        <v>2.2925161072285734E-155</v>
      </c>
      <c r="J10" s="19">
        <v>3.2262704208211346E-155</v>
      </c>
      <c r="K10" s="19">
        <v>4.4334797468559204E-155</v>
      </c>
      <c r="L10" s="19">
        <v>5.9694146319506331E-155</v>
      </c>
      <c r="M10" s="19">
        <v>8.4750311555068392E-5</v>
      </c>
      <c r="N10" s="19">
        <v>2.0781405127405476E-4</v>
      </c>
      <c r="O10" s="19">
        <v>3.7708701968985106E-4</v>
      </c>
      <c r="P10" s="19">
        <v>6.1231261356558956E-4</v>
      </c>
      <c r="Q10" s="19">
        <v>9.4470632302018289E-4</v>
      </c>
      <c r="R10" s="19">
        <v>1.4119819281805251E-3</v>
      </c>
      <c r="S10" s="19">
        <v>2.067333301323315E-3</v>
      </c>
      <c r="T10" s="19">
        <v>2.9527918174169312E-3</v>
      </c>
      <c r="U10" s="19">
        <v>4.1714858233763219E-3</v>
      </c>
      <c r="V10" s="19">
        <v>5.8325244316460257E-3</v>
      </c>
      <c r="W10" s="19">
        <v>8.0958277117218862E-3</v>
      </c>
      <c r="X10" s="19">
        <v>1.124191883884239E-2</v>
      </c>
      <c r="Y10" s="19">
        <v>1.5533270629770187E-2</v>
      </c>
      <c r="Z10" s="19">
        <v>2.1267329909267E-2</v>
      </c>
      <c r="AA10" s="19">
        <v>2.8989705968199581E-2</v>
      </c>
      <c r="AB10" s="19">
        <v>3.910552625574773E-2</v>
      </c>
      <c r="AC10" s="20">
        <v>5.2439803515471818E-2</v>
      </c>
      <c r="AE10" s="8" t="s">
        <v>7</v>
      </c>
      <c r="AF10" s="18">
        <v>8.3573383514910553</v>
      </c>
      <c r="AG10" s="19">
        <v>8.5365378160196137</v>
      </c>
      <c r="AH10" s="19">
        <v>8.9607131225231189</v>
      </c>
      <c r="AI10" s="19">
        <v>9.8189141508674052</v>
      </c>
      <c r="AJ10" s="19">
        <v>10.77210725088522</v>
      </c>
      <c r="AK10" s="19">
        <v>11.377701039873472</v>
      </c>
      <c r="AL10" s="19">
        <v>11.976440220087369</v>
      </c>
      <c r="AM10" s="19">
        <v>12.434046561002345</v>
      </c>
      <c r="AN10" s="19">
        <v>12.871510080324409</v>
      </c>
      <c r="AO10" s="19">
        <v>13.34280389850357</v>
      </c>
      <c r="AP10" s="19">
        <v>13.874526181461466</v>
      </c>
      <c r="AQ10" s="19">
        <v>14.473265361675361</v>
      </c>
      <c r="AR10" s="19">
        <v>14.759256754336095</v>
      </c>
      <c r="AS10" s="19">
        <v>15.465298474991819</v>
      </c>
      <c r="AT10" s="19">
        <v>15.828912228568047</v>
      </c>
      <c r="AU10" s="19">
        <v>15.983088844672961</v>
      </c>
      <c r="AV10" s="19">
        <v>16.345282109184264</v>
      </c>
      <c r="AW10" s="19">
        <v>17.017493530982886</v>
      </c>
      <c r="AX10" s="19">
        <v>17.737222728902797</v>
      </c>
      <c r="AY10" s="19">
        <v>18.490782225679801</v>
      </c>
      <c r="AZ10" s="19">
        <v>19.189724901548605</v>
      </c>
      <c r="BA10" s="19">
        <v>20.064918116489817</v>
      </c>
      <c r="BB10" s="19">
        <v>20.911959588295922</v>
      </c>
      <c r="BC10" s="19">
        <v>21.826661657816221</v>
      </c>
      <c r="BD10" s="19">
        <v>22.639096042158485</v>
      </c>
      <c r="BE10" s="19">
        <v>23.641601530985895</v>
      </c>
      <c r="BF10" s="20">
        <v>23.387617283133967</v>
      </c>
      <c r="BH10" s="8" t="s">
        <v>7</v>
      </c>
      <c r="BI10" s="24">
        <v>0</v>
      </c>
      <c r="BJ10" s="25">
        <v>0</v>
      </c>
      <c r="BK10" s="25">
        <v>5.5694688865511379E-155</v>
      </c>
      <c r="BL10" s="25">
        <v>1.2330849161305316E-154</v>
      </c>
      <c r="BM10" s="25">
        <v>2.0574931743340936E-154</v>
      </c>
      <c r="BN10" s="25">
        <v>2.9633135776364563E-154</v>
      </c>
      <c r="BO10" s="25">
        <v>3.9779619502331741E-154</v>
      </c>
      <c r="BP10" s="25">
        <v>1.1591657052142888E-4</v>
      </c>
      <c r="BQ10" s="25">
        <v>6.5851175683226675E-4</v>
      </c>
      <c r="BR10" s="25">
        <v>1.3110518170919205E-3</v>
      </c>
      <c r="BS10" s="25">
        <v>2.1007755620257216E-3</v>
      </c>
      <c r="BT10" s="25">
        <v>3.0620748748669238E-3</v>
      </c>
      <c r="BU10" s="25">
        <v>4.1287112821154544E-3</v>
      </c>
      <c r="BV10" s="25">
        <v>5.5718219990641901E-3</v>
      </c>
      <c r="BW10" s="25">
        <v>7.1012917093737716E-3</v>
      </c>
      <c r="BX10" s="25">
        <v>8.7991232748323503E-3</v>
      </c>
      <c r="BY10" s="25">
        <v>1.0845120865316474E-2</v>
      </c>
      <c r="BZ10" s="25">
        <v>1.3543378102013445E-2</v>
      </c>
      <c r="CA10" s="25">
        <v>1.6741896248167618E-2</v>
      </c>
      <c r="CB10" s="25">
        <v>2.0491701456142056E-2</v>
      </c>
      <c r="CC10" s="25">
        <v>2.499569527558616E-2</v>
      </c>
      <c r="CD10" s="25">
        <v>3.0242152855384119E-2</v>
      </c>
      <c r="CE10" s="25">
        <v>3.6351013709177045E-2</v>
      </c>
      <c r="CF10" s="25">
        <v>4.3500284062658247E-2</v>
      </c>
      <c r="CG10" s="25">
        <v>5.148957820125883E-2</v>
      </c>
      <c r="CH10" s="25">
        <v>6.1032257082999829E-2</v>
      </c>
      <c r="CI10" s="25">
        <v>6.7918523507241549E-2</v>
      </c>
      <c r="CJ10" s="13"/>
      <c r="CK10" s="13" t="s">
        <v>7</v>
      </c>
      <c r="CL10" s="19">
        <v>2.6176110332251428</v>
      </c>
      <c r="CM10" s="19">
        <v>2.8215419872404066</v>
      </c>
      <c r="CN10" s="19">
        <v>2.9707020407346523</v>
      </c>
      <c r="CO10" s="19">
        <v>3.2443573246555695</v>
      </c>
      <c r="CP10" s="19">
        <v>3.5462162928593282</v>
      </c>
      <c r="CQ10" s="19">
        <v>3.8591313966277494</v>
      </c>
      <c r="CR10" s="19">
        <v>4.1789656292794435</v>
      </c>
      <c r="CS10" s="19">
        <v>4.4954563587395731</v>
      </c>
      <c r="CT10" s="19">
        <v>4.8247477306301807</v>
      </c>
      <c r="CU10" s="19">
        <v>5.1697883750598521</v>
      </c>
      <c r="CV10" s="19">
        <v>5.53017437176777</v>
      </c>
      <c r="CW10" s="19">
        <v>5.8958795440047904</v>
      </c>
      <c r="CX10" s="19">
        <v>6.2824695526932643</v>
      </c>
      <c r="CY10" s="19">
        <v>6.6848999664646529</v>
      </c>
      <c r="CZ10" s="19">
        <v>7.1011939183585486</v>
      </c>
      <c r="DA10" s="19">
        <v>7.5306157991262586</v>
      </c>
      <c r="DB10" s="19">
        <v>7.9709787319053991</v>
      </c>
      <c r="DC10" s="19">
        <v>8.4249394357077776</v>
      </c>
      <c r="DD10" s="19">
        <v>8.8857724671213578</v>
      </c>
      <c r="DE10" s="19">
        <v>9.3499956966995725</v>
      </c>
      <c r="DF10" s="19">
        <v>9.8184888083464088</v>
      </c>
      <c r="DG10" s="19">
        <v>10.285791730899483</v>
      </c>
      <c r="DH10" s="19">
        <v>10.756256982339782</v>
      </c>
      <c r="DI10" s="19">
        <v>11.236021169535478</v>
      </c>
      <c r="DJ10" s="19">
        <v>11.71127043747564</v>
      </c>
      <c r="DK10" s="19">
        <v>12.178923586356508</v>
      </c>
      <c r="DL10" s="20">
        <v>12.631440096114906</v>
      </c>
      <c r="DN10" s="13" t="s">
        <v>7</v>
      </c>
      <c r="DO10" s="24">
        <f t="shared" si="1"/>
        <v>2.6176110332251428</v>
      </c>
      <c r="DP10" s="25">
        <f t="shared" si="0"/>
        <v>2.8215419872404066</v>
      </c>
      <c r="DQ10" s="25">
        <f t="shared" si="0"/>
        <v>2.9707020407346523</v>
      </c>
      <c r="DR10" s="25">
        <f t="shared" si="0"/>
        <v>3.2443573246555695</v>
      </c>
      <c r="DS10" s="25">
        <f t="shared" si="0"/>
        <v>3.5462162928593282</v>
      </c>
      <c r="DT10" s="25">
        <f t="shared" si="0"/>
        <v>3.8591313966277494</v>
      </c>
      <c r="DU10" s="25">
        <f t="shared" si="0"/>
        <v>4.1789656292794435</v>
      </c>
      <c r="DV10" s="25">
        <f t="shared" si="0"/>
        <v>4.4955722753100948</v>
      </c>
      <c r="DW10" s="25">
        <f t="shared" si="0"/>
        <v>4.8254062423870128</v>
      </c>
      <c r="DX10" s="25">
        <f t="shared" si="0"/>
        <v>5.1710994268769443</v>
      </c>
      <c r="DY10" s="25">
        <f t="shared" si="0"/>
        <v>5.5323598976413511</v>
      </c>
      <c r="DZ10" s="25">
        <f t="shared" si="0"/>
        <v>5.8991494329309315</v>
      </c>
      <c r="EA10" s="25">
        <f t="shared" si="0"/>
        <v>6.2869753509950694</v>
      </c>
      <c r="EB10" s="25">
        <f t="shared" si="0"/>
        <v>6.6910841010772826</v>
      </c>
      <c r="EC10" s="25">
        <f t="shared" si="0"/>
        <v>7.1092399163909423</v>
      </c>
      <c r="ED10" s="25">
        <f t="shared" si="0"/>
        <v>7.5408269043292719</v>
      </c>
      <c r="EE10" s="25">
        <f t="shared" si="0"/>
        <v>7.9838911860720394</v>
      </c>
      <c r="EF10" s="25">
        <f t="shared" si="0"/>
        <v>8.4414356056272091</v>
      </c>
      <c r="EG10" s="25">
        <f t="shared" si="0"/>
        <v>8.9066858491929004</v>
      </c>
      <c r="EH10" s="25">
        <f t="shared" si="0"/>
        <v>9.3763199225873617</v>
      </c>
      <c r="EI10" s="25">
        <f t="shared" si="0"/>
        <v>9.851580331333718</v>
      </c>
      <c r="EJ10" s="25">
        <f t="shared" si="0"/>
        <v>10.327275802593709</v>
      </c>
      <c r="EK10" s="25">
        <f t="shared" si="0"/>
        <v>10.80814126667873</v>
      </c>
      <c r="EL10" s="25">
        <f t="shared" si="0"/>
        <v>11.300788783507404</v>
      </c>
      <c r="EM10" s="25">
        <f t="shared" si="0"/>
        <v>11.791749721645099</v>
      </c>
      <c r="EN10" s="25">
        <f t="shared" si="0"/>
        <v>12.279061369695254</v>
      </c>
      <c r="EO10" s="26">
        <f t="shared" si="0"/>
        <v>12.75179842313762</v>
      </c>
    </row>
    <row r="11" spans="1:145">
      <c r="B11" s="13" t="s">
        <v>8</v>
      </c>
      <c r="C11" s="19">
        <v>0</v>
      </c>
      <c r="D11" s="19">
        <v>0</v>
      </c>
      <c r="E11" s="19">
        <v>1.5765749653994647E-155</v>
      </c>
      <c r="F11" s="19">
        <v>3.6022762084186356E-155</v>
      </c>
      <c r="G11" s="19">
        <v>6.2594881014334193E-155</v>
      </c>
      <c r="H11" s="19">
        <v>9.6662316659951868E-155</v>
      </c>
      <c r="I11" s="19">
        <v>1.4144963495413896E-154</v>
      </c>
      <c r="J11" s="19">
        <v>4.9348964395866412E-4</v>
      </c>
      <c r="K11" s="19">
        <v>1.1819917177362462E-3</v>
      </c>
      <c r="L11" s="19">
        <v>2.178002955366784E-3</v>
      </c>
      <c r="M11" s="19">
        <v>3.6058632175621102E-3</v>
      </c>
      <c r="N11" s="19">
        <v>5.5347222130670819E-3</v>
      </c>
      <c r="O11" s="19">
        <v>8.1558764364487845E-3</v>
      </c>
      <c r="P11" s="19">
        <v>1.173373169358658E-2</v>
      </c>
      <c r="Q11" s="19">
        <v>1.6671241717513323E-2</v>
      </c>
      <c r="R11" s="19">
        <v>2.3370174938786382E-2</v>
      </c>
      <c r="S11" s="19">
        <v>3.3152593675064457E-2</v>
      </c>
      <c r="T11" s="19">
        <v>4.4588304734929529E-2</v>
      </c>
      <c r="U11" s="19">
        <v>6.0015906058250669E-2</v>
      </c>
      <c r="V11" s="19">
        <v>8.0347591349635913E-2</v>
      </c>
      <c r="W11" s="19">
        <v>0.1063101117331496</v>
      </c>
      <c r="X11" s="19">
        <v>0.14103141141036135</v>
      </c>
      <c r="Y11" s="19">
        <v>0.18729628850109473</v>
      </c>
      <c r="Z11" s="19">
        <v>0.24692158305757902</v>
      </c>
      <c r="AA11" s="19">
        <v>0.32410262999416795</v>
      </c>
      <c r="AB11" s="19">
        <v>0.42074314313478045</v>
      </c>
      <c r="AC11" s="20">
        <v>0.54455958238709723</v>
      </c>
      <c r="AE11" s="8" t="s">
        <v>8</v>
      </c>
      <c r="AF11" s="18">
        <v>116.68035296023007</v>
      </c>
      <c r="AG11" s="19">
        <v>117.96393179919696</v>
      </c>
      <c r="AH11" s="19">
        <v>120.73687813464014</v>
      </c>
      <c r="AI11" s="19">
        <v>116.21632612198461</v>
      </c>
      <c r="AJ11" s="19">
        <v>117.66515967783977</v>
      </c>
      <c r="AK11" s="19">
        <v>119.19142601382309</v>
      </c>
      <c r="AL11" s="19">
        <v>120.91878563498051</v>
      </c>
      <c r="AM11" s="19">
        <v>121.50960457007588</v>
      </c>
      <c r="AN11" s="19">
        <v>122.76066685884807</v>
      </c>
      <c r="AO11" s="19">
        <v>123.40177305291766</v>
      </c>
      <c r="AP11" s="19">
        <v>124.96257526994992</v>
      </c>
      <c r="AQ11" s="19">
        <v>124.20939015134904</v>
      </c>
      <c r="AR11" s="19">
        <v>124.35691561341554</v>
      </c>
      <c r="AS11" s="19">
        <v>126.18485039492703</v>
      </c>
      <c r="AT11" s="19">
        <v>127.62529602052524</v>
      </c>
      <c r="AU11" s="19">
        <v>129.81303221756346</v>
      </c>
      <c r="AV11" s="19">
        <v>130.48268234164698</v>
      </c>
      <c r="AW11" s="19">
        <v>132.27782978455031</v>
      </c>
      <c r="AX11" s="19">
        <v>134.11858551343454</v>
      </c>
      <c r="AY11" s="19">
        <v>135.76746976739588</v>
      </c>
      <c r="AZ11" s="19">
        <v>137.61707130056919</v>
      </c>
      <c r="BA11" s="19">
        <v>139.37861773192628</v>
      </c>
      <c r="BB11" s="19">
        <v>141.21591572730986</v>
      </c>
      <c r="BC11" s="19">
        <v>143.21163231774764</v>
      </c>
      <c r="BD11" s="19">
        <v>145.0789254594992</v>
      </c>
      <c r="BE11" s="19">
        <v>147.0923336585152</v>
      </c>
      <c r="BF11" s="20">
        <v>149.1057418575312</v>
      </c>
      <c r="BH11" s="8" t="s">
        <v>8</v>
      </c>
      <c r="BI11" s="24">
        <v>0</v>
      </c>
      <c r="BJ11" s="25">
        <v>0</v>
      </c>
      <c r="BK11" s="25">
        <v>9.5142947556788587E-154</v>
      </c>
      <c r="BL11" s="25">
        <v>1.8458208641926971E-153</v>
      </c>
      <c r="BM11" s="25">
        <v>1.5565463398046241E-7</v>
      </c>
      <c r="BN11" s="25">
        <v>8.9907710581306928E-3</v>
      </c>
      <c r="BO11" s="25">
        <v>1.9859476184320376E-2</v>
      </c>
      <c r="BP11" s="25">
        <v>3.3140935194740283E-2</v>
      </c>
      <c r="BQ11" s="25">
        <v>4.8478516349548542E-2</v>
      </c>
      <c r="BR11" s="25">
        <v>6.6420112559525749E-2</v>
      </c>
      <c r="BS11" s="25">
        <v>8.8088890018140867E-2</v>
      </c>
      <c r="BT11" s="25">
        <v>0.11037090298779266</v>
      </c>
      <c r="BU11" s="25">
        <v>0.13657881738327449</v>
      </c>
      <c r="BV11" s="25">
        <v>0.16800821606255584</v>
      </c>
      <c r="BW11" s="25">
        <v>0.20378523112321908</v>
      </c>
      <c r="BX11" s="25">
        <v>0.24574091503193823</v>
      </c>
      <c r="BY11" s="25">
        <v>0.28921796636351588</v>
      </c>
      <c r="BZ11" s="25">
        <v>0.34178610993022412</v>
      </c>
      <c r="CA11" s="25">
        <v>0.39735587149815249</v>
      </c>
      <c r="CB11" s="25">
        <v>0.45895015587028837</v>
      </c>
      <c r="CC11" s="25">
        <v>0.52527197563546735</v>
      </c>
      <c r="CD11" s="25">
        <v>0.60005251429764173</v>
      </c>
      <c r="CE11" s="25">
        <v>0.68547192976530835</v>
      </c>
      <c r="CF11" s="25">
        <v>0.77925308775196167</v>
      </c>
      <c r="CG11" s="25">
        <v>0.8813628708020399</v>
      </c>
      <c r="CH11" s="25">
        <v>0.99201914916725897</v>
      </c>
      <c r="CI11" s="25">
        <v>1.1125451568960749</v>
      </c>
      <c r="CJ11" s="13"/>
      <c r="CK11" s="13" t="s">
        <v>8</v>
      </c>
      <c r="CL11" s="19">
        <v>111.02938342666495</v>
      </c>
      <c r="CM11" s="19">
        <v>113.47568667006666</v>
      </c>
      <c r="CN11" s="19">
        <v>113.63371844868099</v>
      </c>
      <c r="CO11" s="19">
        <v>116.67253628354213</v>
      </c>
      <c r="CP11" s="19">
        <v>119.97820454838573</v>
      </c>
      <c r="CQ11" s="19">
        <v>123.44303666082313</v>
      </c>
      <c r="CR11" s="19">
        <v>126.8832712779995</v>
      </c>
      <c r="CS11" s="19">
        <v>129.99767128595829</v>
      </c>
      <c r="CT11" s="19">
        <v>133.14870473128204</v>
      </c>
      <c r="CU11" s="19">
        <v>136.31829032455767</v>
      </c>
      <c r="CV11" s="19">
        <v>139.54511317664605</v>
      </c>
      <c r="CW11" s="19">
        <v>142.83394477238505</v>
      </c>
      <c r="CX11" s="19">
        <v>146.27046543838222</v>
      </c>
      <c r="CY11" s="19">
        <v>149.66506538105949</v>
      </c>
      <c r="CZ11" s="19">
        <v>152.94198393972076</v>
      </c>
      <c r="DA11" s="19">
        <v>156.17268596490999</v>
      </c>
      <c r="DB11" s="19">
        <v>159.41575071101522</v>
      </c>
      <c r="DC11" s="19">
        <v>162.63116827293115</v>
      </c>
      <c r="DD11" s="19">
        <v>165.93106533503678</v>
      </c>
      <c r="DE11" s="19">
        <v>169.05596983050032</v>
      </c>
      <c r="DF11" s="19">
        <v>172.14623629155781</v>
      </c>
      <c r="DG11" s="19">
        <v>174.9750982895282</v>
      </c>
      <c r="DH11" s="19">
        <v>177.65571711221722</v>
      </c>
      <c r="DI11" s="19">
        <v>180.41296741142745</v>
      </c>
      <c r="DJ11" s="19">
        <v>182.98544178794035</v>
      </c>
      <c r="DK11" s="19">
        <v>185.40293107903753</v>
      </c>
      <c r="DL11" s="20">
        <v>187.53565659955888</v>
      </c>
      <c r="DN11" s="13" t="s">
        <v>8</v>
      </c>
      <c r="DO11" s="24">
        <f t="shared" si="1"/>
        <v>111.02938342666495</v>
      </c>
      <c r="DP11" s="25">
        <f t="shared" si="0"/>
        <v>113.47568667006666</v>
      </c>
      <c r="DQ11" s="25">
        <f t="shared" si="0"/>
        <v>113.63371844868099</v>
      </c>
      <c r="DR11" s="25">
        <f t="shared" si="0"/>
        <v>116.67253628354213</v>
      </c>
      <c r="DS11" s="25">
        <f t="shared" si="0"/>
        <v>119.97820470404037</v>
      </c>
      <c r="DT11" s="25">
        <f t="shared" si="0"/>
        <v>123.45202743188126</v>
      </c>
      <c r="DU11" s="25">
        <f t="shared" si="0"/>
        <v>126.90313075418382</v>
      </c>
      <c r="DV11" s="25">
        <f t="shared" si="0"/>
        <v>130.031305710797</v>
      </c>
      <c r="DW11" s="25">
        <f t="shared" si="0"/>
        <v>133.19836523934933</v>
      </c>
      <c r="DX11" s="25">
        <f t="shared" si="0"/>
        <v>136.38688844007254</v>
      </c>
      <c r="DY11" s="25">
        <f t="shared" si="0"/>
        <v>139.63680792988174</v>
      </c>
      <c r="DZ11" s="25">
        <f t="shared" si="0"/>
        <v>142.94985039758592</v>
      </c>
      <c r="EA11" s="25">
        <f t="shared" si="0"/>
        <v>146.41520013220196</v>
      </c>
      <c r="EB11" s="25">
        <f t="shared" si="0"/>
        <v>149.84480732881565</v>
      </c>
      <c r="EC11" s="25">
        <f t="shared" si="0"/>
        <v>153.16244041256149</v>
      </c>
      <c r="ED11" s="25">
        <f t="shared" si="0"/>
        <v>156.44179705488071</v>
      </c>
      <c r="EE11" s="25">
        <f t="shared" si="0"/>
        <v>159.73812127105379</v>
      </c>
      <c r="EF11" s="25">
        <f t="shared" si="0"/>
        <v>163.01754268759629</v>
      </c>
      <c r="EG11" s="25">
        <f t="shared" si="0"/>
        <v>166.38843711259318</v>
      </c>
      <c r="EH11" s="25">
        <f t="shared" si="0"/>
        <v>169.59526757772025</v>
      </c>
      <c r="EI11" s="25">
        <f t="shared" si="0"/>
        <v>172.77781837892641</v>
      </c>
      <c r="EJ11" s="25">
        <f t="shared" si="0"/>
        <v>175.71618221523619</v>
      </c>
      <c r="EK11" s="25">
        <f t="shared" si="0"/>
        <v>178.52848533048362</v>
      </c>
      <c r="EL11" s="25">
        <f t="shared" si="0"/>
        <v>181.43914208223697</v>
      </c>
      <c r="EM11" s="25">
        <f t="shared" si="0"/>
        <v>184.19090728873655</v>
      </c>
      <c r="EN11" s="25">
        <f t="shared" si="0"/>
        <v>186.81569337133956</v>
      </c>
      <c r="EO11" s="26">
        <f t="shared" si="0"/>
        <v>189.19276133884205</v>
      </c>
    </row>
    <row r="12" spans="1:145">
      <c r="B12" s="13" t="s">
        <v>9</v>
      </c>
      <c r="C12" s="19">
        <v>0</v>
      </c>
      <c r="D12" s="19">
        <v>0</v>
      </c>
      <c r="E12" s="19">
        <v>1.054918246989196E-154</v>
      </c>
      <c r="F12" s="19">
        <v>2.2732407845111559E-154</v>
      </c>
      <c r="G12" s="19">
        <v>3.6561577128317641E-154</v>
      </c>
      <c r="H12" s="19">
        <v>5.2143017092903667E-154</v>
      </c>
      <c r="I12" s="19">
        <v>6.984705121759367E-154</v>
      </c>
      <c r="J12" s="19">
        <v>8.6862324925497322E-4</v>
      </c>
      <c r="K12" s="19">
        <v>2.0204510546157641E-3</v>
      </c>
      <c r="L12" s="19">
        <v>3.5267631175757027E-3</v>
      </c>
      <c r="M12" s="19">
        <v>5.5565164881221747E-3</v>
      </c>
      <c r="N12" s="19">
        <v>8.1377485436669242E-3</v>
      </c>
      <c r="O12" s="19">
        <v>1.1654096585191545E-2</v>
      </c>
      <c r="P12" s="19">
        <v>1.6265611361425004E-2</v>
      </c>
      <c r="Q12" s="19">
        <v>2.2210975869388919E-2</v>
      </c>
      <c r="R12" s="19">
        <v>2.9903889678947165E-2</v>
      </c>
      <c r="S12" s="19">
        <v>3.9742965259311216E-2</v>
      </c>
      <c r="T12" s="19">
        <v>5.2848277406215637E-2</v>
      </c>
      <c r="U12" s="19">
        <v>6.8885714250944863E-2</v>
      </c>
      <c r="V12" s="19">
        <v>8.8205409565290285E-2</v>
      </c>
      <c r="W12" s="19">
        <v>0.1128770397231085</v>
      </c>
      <c r="X12" s="19">
        <v>0.1387941847815419</v>
      </c>
      <c r="Y12" s="19">
        <v>0.17958934784654709</v>
      </c>
      <c r="Z12" s="19">
        <v>0.22459402736055284</v>
      </c>
      <c r="AA12" s="19">
        <v>0.27530629837241993</v>
      </c>
      <c r="AB12" s="19">
        <v>0.34012175980365883</v>
      </c>
      <c r="AC12" s="20">
        <v>0.41930617027882439</v>
      </c>
      <c r="AE12" s="8" t="s">
        <v>9</v>
      </c>
      <c r="AF12" s="18">
        <v>97.704333602696053</v>
      </c>
      <c r="AG12" s="19">
        <v>91.040010747872884</v>
      </c>
      <c r="AH12" s="19">
        <v>85.407477345799563</v>
      </c>
      <c r="AI12" s="19">
        <v>82.062656432085873</v>
      </c>
      <c r="AJ12" s="19">
        <v>82.941071551805948</v>
      </c>
      <c r="AK12" s="19">
        <v>80.520105690526407</v>
      </c>
      <c r="AL12" s="19">
        <v>77.35296248864033</v>
      </c>
      <c r="AM12" s="19">
        <v>76.617679701105857</v>
      </c>
      <c r="AN12" s="19">
        <v>77.708605823780516</v>
      </c>
      <c r="AO12" s="19">
        <v>76.771173388574269</v>
      </c>
      <c r="AP12" s="19">
        <v>77.181917631110011</v>
      </c>
      <c r="AQ12" s="19">
        <v>81.509097014246009</v>
      </c>
      <c r="AR12" s="19">
        <v>80.529211396181751</v>
      </c>
      <c r="AS12" s="19">
        <v>81.875268174980178</v>
      </c>
      <c r="AT12" s="19">
        <v>81.946171281733029</v>
      </c>
      <c r="AU12" s="19">
        <v>82.93014083521193</v>
      </c>
      <c r="AV12" s="19">
        <v>82.122718760937659</v>
      </c>
      <c r="AW12" s="19">
        <v>83.375690010141767</v>
      </c>
      <c r="AX12" s="19">
        <v>84.822473251780025</v>
      </c>
      <c r="AY12" s="19">
        <v>83.763716545311624</v>
      </c>
      <c r="AZ12" s="19">
        <v>83.805818494501381</v>
      </c>
      <c r="BA12" s="19">
        <v>85.487023603633645</v>
      </c>
      <c r="BB12" s="19">
        <v>84.931228246508795</v>
      </c>
      <c r="BC12" s="19">
        <v>86.706618672390249</v>
      </c>
      <c r="BD12" s="19">
        <v>88.482009098271732</v>
      </c>
      <c r="BE12" s="19">
        <v>90.159359034761422</v>
      </c>
      <c r="BF12" s="20">
        <v>90.126862055288257</v>
      </c>
      <c r="BH12" s="8" t="s">
        <v>9</v>
      </c>
      <c r="BI12" s="24">
        <v>0</v>
      </c>
      <c r="BJ12" s="25">
        <v>0</v>
      </c>
      <c r="BK12" s="25">
        <v>9.4470621409738757E-154</v>
      </c>
      <c r="BL12" s="25">
        <v>1.7763118910724516E-153</v>
      </c>
      <c r="BM12" s="25">
        <v>8.5232796846471841E-4</v>
      </c>
      <c r="BN12" s="25">
        <v>5.7713546752083313E-3</v>
      </c>
      <c r="BO12" s="25">
        <v>1.062658401167312E-2</v>
      </c>
      <c r="BP12" s="25">
        <v>1.6843936599986051E-2</v>
      </c>
      <c r="BQ12" s="25">
        <v>2.4234994384838345E-2</v>
      </c>
      <c r="BR12" s="25">
        <v>3.177673733295365E-2</v>
      </c>
      <c r="BS12" s="25">
        <v>4.0667910857159144E-2</v>
      </c>
      <c r="BT12" s="25">
        <v>5.3136444722629864E-2</v>
      </c>
      <c r="BU12" s="25">
        <v>6.4125961131664702E-2</v>
      </c>
      <c r="BV12" s="25">
        <v>7.8474943961173244E-2</v>
      </c>
      <c r="BW12" s="25">
        <v>9.3270243441850934E-2</v>
      </c>
      <c r="BX12" s="25">
        <v>0.11094552213670217</v>
      </c>
      <c r="BY12" s="25">
        <v>0.1276441642800796</v>
      </c>
      <c r="BZ12" s="25">
        <v>0.14911557196254591</v>
      </c>
      <c r="CA12" s="25">
        <v>0.17363049888566887</v>
      </c>
      <c r="CB12" s="25">
        <v>0.1937489535779226</v>
      </c>
      <c r="CC12" s="25">
        <v>0.21710632218655018</v>
      </c>
      <c r="CD12" s="25">
        <v>0.24762377410474634</v>
      </c>
      <c r="CE12" s="25">
        <v>0.27006817559181895</v>
      </c>
      <c r="CF12" s="25">
        <v>0.30298940693473742</v>
      </c>
      <c r="CG12" s="25">
        <v>0.33803416319750784</v>
      </c>
      <c r="CH12" s="25">
        <v>0.37300017263522939</v>
      </c>
      <c r="CI12" s="25">
        <v>0.40228931659983114</v>
      </c>
      <c r="CJ12" s="63"/>
      <c r="CK12" s="13" t="s">
        <v>9</v>
      </c>
      <c r="CL12" s="19">
        <v>113.34267149191376</v>
      </c>
      <c r="CM12" s="19">
        <v>115.09835794689607</v>
      </c>
      <c r="CN12" s="19">
        <v>115.10675609459426</v>
      </c>
      <c r="CO12" s="19">
        <v>116.93810974138384</v>
      </c>
      <c r="CP12" s="19">
        <v>118.77212800157695</v>
      </c>
      <c r="CQ12" s="19">
        <v>120.496265882758</v>
      </c>
      <c r="CR12" s="19">
        <v>122.11627319105524</v>
      </c>
      <c r="CS12" s="19">
        <v>123.14907524430757</v>
      </c>
      <c r="CT12" s="19">
        <v>124.02923334029713</v>
      </c>
      <c r="CU12" s="19">
        <v>124.78055590025801</v>
      </c>
      <c r="CV12" s="19">
        <v>125.38137989703083</v>
      </c>
      <c r="CW12" s="19">
        <v>125.76269512455801</v>
      </c>
      <c r="CX12" s="19">
        <v>126.11984224644942</v>
      </c>
      <c r="CY12" s="19">
        <v>126.34667876831861</v>
      </c>
      <c r="CZ12" s="19">
        <v>126.46460924050911</v>
      </c>
      <c r="DA12" s="19">
        <v>126.45057907106823</v>
      </c>
      <c r="DB12" s="19">
        <v>126.34668641476952</v>
      </c>
      <c r="DC12" s="19">
        <v>126.21091253810123</v>
      </c>
      <c r="DD12" s="19">
        <v>125.93638725910633</v>
      </c>
      <c r="DE12" s="19">
        <v>125.6674646437809</v>
      </c>
      <c r="DF12" s="19">
        <v>125.36325828597512</v>
      </c>
      <c r="DG12" s="19">
        <v>124.8973406118584</v>
      </c>
      <c r="DH12" s="19">
        <v>124.69147797395102</v>
      </c>
      <c r="DI12" s="19">
        <v>124.38460121281736</v>
      </c>
      <c r="DJ12" s="19">
        <v>124.01951447974696</v>
      </c>
      <c r="DK12" s="19">
        <v>123.71939836533633</v>
      </c>
      <c r="DL12" s="20">
        <v>123.29244834083215</v>
      </c>
      <c r="DN12" s="13" t="s">
        <v>9</v>
      </c>
      <c r="DO12" s="24">
        <f t="shared" si="1"/>
        <v>113.34267149191376</v>
      </c>
      <c r="DP12" s="25">
        <f t="shared" si="0"/>
        <v>115.09835794689607</v>
      </c>
      <c r="DQ12" s="25">
        <f t="shared" si="0"/>
        <v>115.10675609459426</v>
      </c>
      <c r="DR12" s="25">
        <f t="shared" si="0"/>
        <v>116.93810974138384</v>
      </c>
      <c r="DS12" s="25">
        <f t="shared" si="0"/>
        <v>118.7729803295454</v>
      </c>
      <c r="DT12" s="25">
        <f t="shared" si="0"/>
        <v>120.5020372374332</v>
      </c>
      <c r="DU12" s="25">
        <f t="shared" si="0"/>
        <v>122.12689977506692</v>
      </c>
      <c r="DV12" s="25">
        <f t="shared" si="0"/>
        <v>123.16678780415681</v>
      </c>
      <c r="DW12" s="25">
        <f t="shared" si="0"/>
        <v>124.05548878573659</v>
      </c>
      <c r="DX12" s="25">
        <f t="shared" si="0"/>
        <v>124.81585940070853</v>
      </c>
      <c r="DY12" s="25">
        <f t="shared" si="0"/>
        <v>125.42760432437611</v>
      </c>
      <c r="DZ12" s="25">
        <f t="shared" si="0"/>
        <v>125.82396931782429</v>
      </c>
      <c r="EA12" s="25">
        <f t="shared" si="0"/>
        <v>126.19562230416628</v>
      </c>
      <c r="EB12" s="25">
        <f t="shared" si="0"/>
        <v>126.4414193236412</v>
      </c>
      <c r="EC12" s="25">
        <f t="shared" si="0"/>
        <v>126.58009045982034</v>
      </c>
      <c r="ED12" s="25">
        <f t="shared" si="0"/>
        <v>126.59142848288388</v>
      </c>
      <c r="EE12" s="25">
        <f t="shared" si="0"/>
        <v>126.51407354430891</v>
      </c>
      <c r="EF12" s="25">
        <f t="shared" si="0"/>
        <v>126.41287638746998</v>
      </c>
      <c r="EG12" s="25">
        <f t="shared" si="0"/>
        <v>126.17890347224294</v>
      </c>
      <c r="EH12" s="25">
        <f t="shared" si="0"/>
        <v>125.94941900692412</v>
      </c>
      <c r="EI12" s="25">
        <f t="shared" si="0"/>
        <v>125.69324164788478</v>
      </c>
      <c r="EJ12" s="25">
        <f t="shared" si="0"/>
        <v>125.28375857074469</v>
      </c>
      <c r="EK12" s="25">
        <f t="shared" ref="EK12:EK23" si="2">DH12+CE12+Y12</f>
        <v>125.14113549738939</v>
      </c>
      <c r="EL12" s="25">
        <f t="shared" ref="EL12:EL23" si="3">DI12+CF12+Z12</f>
        <v>124.91218464711265</v>
      </c>
      <c r="EM12" s="25">
        <f t="shared" ref="EM12:EM23" si="4">DJ12+CG12+AA12</f>
        <v>124.63285494131688</v>
      </c>
      <c r="EN12" s="25">
        <f t="shared" ref="EN12:EN23" si="5">DK12+CH12+AB12</f>
        <v>124.43252029777523</v>
      </c>
      <c r="EO12" s="26">
        <f t="shared" ref="EO12:EO23" si="6">DL12+CI12+AC12</f>
        <v>124.11404382771082</v>
      </c>
    </row>
    <row r="13" spans="1:145">
      <c r="B13" s="13" t="s">
        <v>10</v>
      </c>
      <c r="C13" s="19">
        <v>0</v>
      </c>
      <c r="D13" s="19">
        <v>0</v>
      </c>
      <c r="E13" s="19">
        <v>2.3350415805337029E-156</v>
      </c>
      <c r="F13" s="19">
        <v>5.170998583958352E-156</v>
      </c>
      <c r="G13" s="19">
        <v>8.7425964915263278E-156</v>
      </c>
      <c r="H13" s="19">
        <v>1.3230295835424711E-155</v>
      </c>
      <c r="I13" s="19">
        <v>1.8695366314461883E-155</v>
      </c>
      <c r="J13" s="19">
        <v>7.2081395951395399E-5</v>
      </c>
      <c r="K13" s="19">
        <v>1.6895394095872623E-4</v>
      </c>
      <c r="L13" s="19">
        <v>2.9916917980238057E-4</v>
      </c>
      <c r="M13" s="19">
        <v>4.7232847565913138E-4</v>
      </c>
      <c r="N13" s="19">
        <v>6.9929755771258996E-4</v>
      </c>
      <c r="O13" s="19">
        <v>9.9335187970377896E-4</v>
      </c>
      <c r="P13" s="19">
        <v>1.3691999988421598E-3</v>
      </c>
      <c r="Q13" s="19">
        <v>1.8496200518885297E-3</v>
      </c>
      <c r="R13" s="19">
        <v>2.4606543809209068E-3</v>
      </c>
      <c r="S13" s="19">
        <v>3.2377204972115414E-3</v>
      </c>
      <c r="T13" s="19">
        <v>4.208204797338363E-3</v>
      </c>
      <c r="U13" s="19">
        <v>5.4435426127806812E-3</v>
      </c>
      <c r="V13" s="19">
        <v>7.0298035466291172E-3</v>
      </c>
      <c r="W13" s="19">
        <v>9.0589949812168134E-3</v>
      </c>
      <c r="X13" s="19">
        <v>1.1673761215405552E-2</v>
      </c>
      <c r="Y13" s="19">
        <v>1.4995366743204399E-2</v>
      </c>
      <c r="Z13" s="19">
        <v>1.9473849649959827E-2</v>
      </c>
      <c r="AA13" s="19">
        <v>2.4894402731780462E-2</v>
      </c>
      <c r="AB13" s="19">
        <v>3.1665932517448772E-2</v>
      </c>
      <c r="AC13" s="20">
        <v>4.0113523658031898E-2</v>
      </c>
      <c r="AE13" s="8" t="s">
        <v>10</v>
      </c>
      <c r="AF13" s="18">
        <v>7.4120978783573488</v>
      </c>
      <c r="AG13" s="19">
        <v>7.2780018928347072</v>
      </c>
      <c r="AH13" s="19">
        <v>7.6212119806625527</v>
      </c>
      <c r="AI13" s="19">
        <v>7.7111721605749448</v>
      </c>
      <c r="AJ13" s="19">
        <v>7.7147669622997466</v>
      </c>
      <c r="AK13" s="19">
        <v>7.6609724639763614</v>
      </c>
      <c r="AL13" s="19">
        <v>7.5147486964770458</v>
      </c>
      <c r="AM13" s="19">
        <v>7.2851914962843072</v>
      </c>
      <c r="AN13" s="19">
        <v>7.0109356342506874</v>
      </c>
      <c r="AO13" s="19">
        <v>6.8133864576915233</v>
      </c>
      <c r="AP13" s="19">
        <v>6.5264399574505987</v>
      </c>
      <c r="AQ13" s="19">
        <v>6.1724454644483533</v>
      </c>
      <c r="AR13" s="19">
        <v>5.9211017895658049</v>
      </c>
      <c r="AS13" s="19">
        <v>5.7585925821343871</v>
      </c>
      <c r="AT13" s="19">
        <v>5.675822005671594</v>
      </c>
      <c r="AU13" s="19">
        <v>5.535662129160615</v>
      </c>
      <c r="AV13" s="19">
        <v>5.4528915526978219</v>
      </c>
      <c r="AW13" s="19">
        <v>5.2269291542298832</v>
      </c>
      <c r="AX13" s="19">
        <v>5.1441585777670893</v>
      </c>
      <c r="AY13" s="19">
        <v>5.1060866631451765</v>
      </c>
      <c r="AZ13" s="19">
        <v>5.0106254484750794</v>
      </c>
      <c r="BA13" s="19">
        <v>4.8100443264217478</v>
      </c>
      <c r="BB13" s="19">
        <v>4.941108366450222</v>
      </c>
      <c r="BC13" s="19">
        <v>5.0467911300640873</v>
      </c>
      <c r="BD13" s="19">
        <v>5.2098631937261386</v>
      </c>
      <c r="BE13" s="19">
        <v>5.2581566572918197</v>
      </c>
      <c r="BF13" s="20">
        <v>5.363839420905685</v>
      </c>
      <c r="BH13" s="8" t="s">
        <v>10</v>
      </c>
      <c r="BI13" s="24">
        <v>0</v>
      </c>
      <c r="BJ13" s="25">
        <v>0</v>
      </c>
      <c r="BK13" s="25">
        <v>3.0021086255656105E-155</v>
      </c>
      <c r="BL13" s="25">
        <v>5.9627736065917755E-155</v>
      </c>
      <c r="BM13" s="25">
        <v>7.1927503828292642E-9</v>
      </c>
      <c r="BN13" s="25">
        <v>2.8884009929202296E-4</v>
      </c>
      <c r="BO13" s="25">
        <v>6.1445492794049144E-4</v>
      </c>
      <c r="BP13" s="25">
        <v>9.6454615362233679E-4</v>
      </c>
      <c r="BQ13" s="25">
        <v>1.3350627123745427E-3</v>
      </c>
      <c r="BR13" s="25">
        <v>1.7348562817031076E-3</v>
      </c>
      <c r="BS13" s="25">
        <v>2.1343351820397437E-3</v>
      </c>
      <c r="BT13" s="25">
        <v>2.556492669667986E-3</v>
      </c>
      <c r="BU13" s="25">
        <v>2.9975721085967176E-3</v>
      </c>
      <c r="BV13" s="25">
        <v>3.5178928538602671E-3</v>
      </c>
      <c r="BW13" s="25">
        <v>4.1119733201624275E-3</v>
      </c>
      <c r="BX13" s="25">
        <v>4.6922698568580669E-3</v>
      </c>
      <c r="BY13" s="25">
        <v>5.3792919995975614E-3</v>
      </c>
      <c r="BZ13" s="25">
        <v>5.9394524637498679E-3</v>
      </c>
      <c r="CA13" s="25">
        <v>6.6801790502572997E-3</v>
      </c>
      <c r="CB13" s="25">
        <v>7.549044261628275E-3</v>
      </c>
      <c r="CC13" s="25">
        <v>8.3968110998392693E-3</v>
      </c>
      <c r="CD13" s="25">
        <v>9.1335212060569184E-3</v>
      </c>
      <c r="CE13" s="25">
        <v>1.0679861414237676E-2</v>
      </c>
      <c r="CF13" s="25">
        <v>1.2225287813005152E-2</v>
      </c>
      <c r="CG13" s="25">
        <v>1.4068432588722582E-2</v>
      </c>
      <c r="CH13" s="25">
        <v>1.5801704006646204E-2</v>
      </c>
      <c r="CI13" s="25">
        <v>1.7759032211950517E-2</v>
      </c>
      <c r="CJ13" s="13"/>
      <c r="CK13" s="13" t="s">
        <v>10</v>
      </c>
      <c r="CL13" s="19">
        <v>8.4095637404145762</v>
      </c>
      <c r="CM13" s="19">
        <v>8.4080945743797084</v>
      </c>
      <c r="CN13" s="19">
        <v>8.1807438523228484</v>
      </c>
      <c r="CO13" s="19">
        <v>8.20998850986261</v>
      </c>
      <c r="CP13" s="19">
        <v>8.242570825659481</v>
      </c>
      <c r="CQ13" s="19">
        <v>8.2633939307280837</v>
      </c>
      <c r="CR13" s="19">
        <v>8.2857902205416014</v>
      </c>
      <c r="CS13" s="19">
        <v>8.2686026034447373</v>
      </c>
      <c r="CT13" s="19">
        <v>8.2509915444147346</v>
      </c>
      <c r="CU13" s="19">
        <v>8.2260338877280272</v>
      </c>
      <c r="CV13" s="19">
        <v>8.1972852664440605</v>
      </c>
      <c r="CW13" s="19">
        <v>8.1645662112463349</v>
      </c>
      <c r="CX13" s="19">
        <v>8.1423841006774023</v>
      </c>
      <c r="CY13" s="19">
        <v>8.1224366877213079</v>
      </c>
      <c r="CZ13" s="19">
        <v>8.1022510750770564</v>
      </c>
      <c r="DA13" s="19">
        <v>8.0829356153221319</v>
      </c>
      <c r="DB13" s="19">
        <v>8.0623909893572137</v>
      </c>
      <c r="DC13" s="19">
        <v>8.0462889293305029</v>
      </c>
      <c r="DD13" s="19">
        <v>8.0284958820611863</v>
      </c>
      <c r="DE13" s="19">
        <v>8.0073609344926879</v>
      </c>
      <c r="DF13" s="19">
        <v>7.9832338220080645</v>
      </c>
      <c r="DG13" s="19">
        <v>7.953934023267025</v>
      </c>
      <c r="DH13" s="19">
        <v>7.9258863797882233</v>
      </c>
      <c r="DI13" s="19">
        <v>7.9057233812548704</v>
      </c>
      <c r="DJ13" s="19">
        <v>7.8836796868212922</v>
      </c>
      <c r="DK13" s="19">
        <v>7.8595509071761258</v>
      </c>
      <c r="DL13" s="20">
        <v>7.8286994307307207</v>
      </c>
      <c r="DN13" s="13" t="s">
        <v>10</v>
      </c>
      <c r="DO13" s="24">
        <f t="shared" si="1"/>
        <v>8.4095637404145762</v>
      </c>
      <c r="DP13" s="25">
        <f t="shared" ref="DP13:DP23" si="7">CM13+BJ13+D13</f>
        <v>8.4080945743797084</v>
      </c>
      <c r="DQ13" s="25">
        <f t="shared" ref="DQ13:DQ23" si="8">CN13+BK13+E13</f>
        <v>8.1807438523228484</v>
      </c>
      <c r="DR13" s="25">
        <f t="shared" ref="DR13:DR23" si="9">CO13+BL13+F13</f>
        <v>8.20998850986261</v>
      </c>
      <c r="DS13" s="25">
        <f t="shared" ref="DS13:DS23" si="10">CP13+BM13+G13</f>
        <v>8.2425708328522305</v>
      </c>
      <c r="DT13" s="25">
        <f t="shared" ref="DT13:DT23" si="11">CQ13+BN13+H13</f>
        <v>8.2636827708273763</v>
      </c>
      <c r="DU13" s="25">
        <f t="shared" ref="DU13:DU23" si="12">CR13+BO13+I13</f>
        <v>8.2864046754695426</v>
      </c>
      <c r="DV13" s="25">
        <f t="shared" ref="DV13:DV23" si="13">CS13+BP13+J13</f>
        <v>8.2696392309943096</v>
      </c>
      <c r="DW13" s="25">
        <f t="shared" ref="DW13:DW23" si="14">CT13+BQ13+K13</f>
        <v>8.2524955610680681</v>
      </c>
      <c r="DX13" s="25">
        <f t="shared" ref="DX13:DX23" si="15">CU13+BR13+L13</f>
        <v>8.2280679131895322</v>
      </c>
      <c r="DY13" s="25">
        <f t="shared" ref="DY13:DY23" si="16">CV13+BS13+M13</f>
        <v>8.1998919301017601</v>
      </c>
      <c r="DZ13" s="25">
        <f t="shared" ref="DZ13:DZ23" si="17">CW13+BT13+N13</f>
        <v>8.1678220014737164</v>
      </c>
      <c r="EA13" s="25">
        <f t="shared" ref="EA13:EA23" si="18">CX13+BU13+O13</f>
        <v>8.1463750246657032</v>
      </c>
      <c r="EB13" s="25">
        <f t="shared" ref="EB13:EB23" si="19">CY13+BV13+P13</f>
        <v>8.1273237805740113</v>
      </c>
      <c r="EC13" s="25">
        <f t="shared" ref="EC13:EC23" si="20">CZ13+BW13+Q13</f>
        <v>8.1082126684491076</v>
      </c>
      <c r="ED13" s="25">
        <f t="shared" ref="ED13:ED23" si="21">DA13+BX13+R13</f>
        <v>8.0900885395599094</v>
      </c>
      <c r="EE13" s="25">
        <f t="shared" ref="EE13:EE23" si="22">DB13+BY13+S13</f>
        <v>8.0710080018540218</v>
      </c>
      <c r="EF13" s="25">
        <f t="shared" ref="EF13:EF23" si="23">DC13+BZ13+T13</f>
        <v>8.056436586591591</v>
      </c>
      <c r="EG13" s="25">
        <f t="shared" ref="EG13:EG23" si="24">DD13+CA13+U13</f>
        <v>8.0406196037242239</v>
      </c>
      <c r="EH13" s="25">
        <f t="shared" ref="EH13:EH23" si="25">DE13+CB13+V13</f>
        <v>8.0219397823009455</v>
      </c>
      <c r="EI13" s="25">
        <f t="shared" ref="EI13:EI23" si="26">DF13+CC13+W13</f>
        <v>8.0006896280891198</v>
      </c>
      <c r="EJ13" s="25">
        <f t="shared" ref="EJ13:EJ23" si="27">DG13+CD13+X13</f>
        <v>7.9747413056884877</v>
      </c>
      <c r="EK13" s="25">
        <f t="shared" si="2"/>
        <v>7.9515616079456652</v>
      </c>
      <c r="EL13" s="25">
        <f t="shared" si="3"/>
        <v>7.9374225187178356</v>
      </c>
      <c r="EM13" s="25">
        <f t="shared" si="4"/>
        <v>7.9226425221417944</v>
      </c>
      <c r="EN13" s="25">
        <f t="shared" si="5"/>
        <v>7.9070185437002207</v>
      </c>
      <c r="EO13" s="26">
        <f t="shared" si="6"/>
        <v>7.8865719866007034</v>
      </c>
    </row>
    <row r="14" spans="1:145">
      <c r="B14" s="13" t="s">
        <v>11</v>
      </c>
      <c r="C14" s="19">
        <v>0</v>
      </c>
      <c r="D14" s="19">
        <v>0</v>
      </c>
      <c r="E14" s="19">
        <v>5.2716867281407369E-155</v>
      </c>
      <c r="F14" s="19">
        <v>1.1672959051795908E-154</v>
      </c>
      <c r="G14" s="19">
        <v>1.9250137035407544E-154</v>
      </c>
      <c r="H14" s="19">
        <v>2.7835922537355416E-154</v>
      </c>
      <c r="I14" s="19">
        <v>4.2089923041929507E-154</v>
      </c>
      <c r="J14" s="19">
        <v>6.0965062234562045E-154</v>
      </c>
      <c r="K14" s="19">
        <v>8.5260809498455931E-154</v>
      </c>
      <c r="L14" s="19">
        <v>1.1575721223102068E-153</v>
      </c>
      <c r="M14" s="19">
        <v>1.5381343919517885E-153</v>
      </c>
      <c r="N14" s="19">
        <v>2.0057431026458956E-153</v>
      </c>
      <c r="O14" s="19">
        <v>2.5222282384269592E-3</v>
      </c>
      <c r="P14" s="19">
        <v>5.934199870098549E-3</v>
      </c>
      <c r="Q14" s="19">
        <v>1.0445002313786941E-2</v>
      </c>
      <c r="R14" s="19">
        <v>1.642127941480559E-2</v>
      </c>
      <c r="S14" s="19">
        <v>2.4306502650228316E-2</v>
      </c>
      <c r="T14" s="19">
        <v>3.461619855939959E-2</v>
      </c>
      <c r="U14" s="19">
        <v>4.7857067475182737E-2</v>
      </c>
      <c r="V14" s="19">
        <v>6.422182975578998E-2</v>
      </c>
      <c r="W14" s="19">
        <v>8.4386521514858509E-2</v>
      </c>
      <c r="X14" s="19">
        <v>0.10932517743689536</v>
      </c>
      <c r="Y14" s="19">
        <v>0.13964002786640126</v>
      </c>
      <c r="Z14" s="19">
        <v>0.17874019635531593</v>
      </c>
      <c r="AA14" s="19">
        <v>0.22420829478664964</v>
      </c>
      <c r="AB14" s="19">
        <v>0.27914150389414982</v>
      </c>
      <c r="AC14" s="20">
        <v>0.3463162793779479</v>
      </c>
      <c r="AE14" s="8" t="s">
        <v>11</v>
      </c>
      <c r="AF14" s="18">
        <v>116.82521987116579</v>
      </c>
      <c r="AG14" s="19">
        <v>108.57390470882594</v>
      </c>
      <c r="AH14" s="19">
        <v>114.19202447216256</v>
      </c>
      <c r="AI14" s="19">
        <v>120.4071072561202</v>
      </c>
      <c r="AJ14" s="19">
        <v>128.39316555485493</v>
      </c>
      <c r="AK14" s="19">
        <v>137.04805550719533</v>
      </c>
      <c r="AL14" s="19">
        <v>145.33083020362395</v>
      </c>
      <c r="AM14" s="19">
        <v>149.80447752241162</v>
      </c>
      <c r="AN14" s="19">
        <v>157.38062520576494</v>
      </c>
      <c r="AO14" s="19">
        <v>164.33066826321206</v>
      </c>
      <c r="AP14" s="19">
        <v>169.71388446504812</v>
      </c>
      <c r="AQ14" s="19">
        <v>175.65504908836382</v>
      </c>
      <c r="AR14" s="19">
        <v>184.64772750959526</v>
      </c>
      <c r="AS14" s="19">
        <v>195.8639843724736</v>
      </c>
      <c r="AT14" s="19">
        <v>207.30285491084592</v>
      </c>
      <c r="AU14" s="19">
        <v>219.31281866865515</v>
      </c>
      <c r="AV14" s="19">
        <v>231.1993640162168</v>
      </c>
      <c r="AW14" s="19">
        <v>243.39147416946054</v>
      </c>
      <c r="AX14" s="19">
        <v>256.21032905556939</v>
      </c>
      <c r="AY14" s="19">
        <v>269.29244777909474</v>
      </c>
      <c r="AZ14" s="19">
        <v>282.84216044506076</v>
      </c>
      <c r="BA14" s="19">
        <v>296.61774614014269</v>
      </c>
      <c r="BB14" s="19">
        <v>309.958382029262</v>
      </c>
      <c r="BC14" s="19">
        <v>325.74212594198269</v>
      </c>
      <c r="BD14" s="19">
        <v>342.21072880276017</v>
      </c>
      <c r="BE14" s="19">
        <v>359.78044467413707</v>
      </c>
      <c r="BF14" s="20">
        <v>379.43512872176382</v>
      </c>
      <c r="BH14" s="8" t="s">
        <v>11</v>
      </c>
      <c r="BI14" s="24">
        <v>0</v>
      </c>
      <c r="BJ14" s="25">
        <v>0</v>
      </c>
      <c r="BK14" s="25">
        <v>9.5702362183314428E-154</v>
      </c>
      <c r="BL14" s="25">
        <v>1.9966105246695352E-153</v>
      </c>
      <c r="BM14" s="25">
        <v>1.5590398646931063E-5</v>
      </c>
      <c r="BN14" s="25">
        <v>7.8992508712352332E-5</v>
      </c>
      <c r="BO14" s="25">
        <v>1.5912901635480958E-4</v>
      </c>
      <c r="BP14" s="25">
        <v>7.3923040215482004E-3</v>
      </c>
      <c r="BQ14" s="25">
        <v>1.6367110326331667E-2</v>
      </c>
      <c r="BR14" s="25">
        <v>2.9517068714178162E-2</v>
      </c>
      <c r="BS14" s="25">
        <v>4.5285084772320926E-2</v>
      </c>
      <c r="BT14" s="25">
        <v>6.3722707813763282E-2</v>
      </c>
      <c r="BU14" s="25">
        <v>8.5768915837802981E-2</v>
      </c>
      <c r="BV14" s="25">
        <v>0.11244960536995913</v>
      </c>
      <c r="BW14" s="25">
        <v>0.14380575661465067</v>
      </c>
      <c r="BX14" s="25">
        <v>0.18140102078496345</v>
      </c>
      <c r="BY14" s="25">
        <v>0.22451869331096955</v>
      </c>
      <c r="BZ14" s="25">
        <v>0.27496295315745761</v>
      </c>
      <c r="CA14" s="25">
        <v>0.33285849470670353</v>
      </c>
      <c r="CB14" s="25">
        <v>0.39774281371850234</v>
      </c>
      <c r="CC14" s="25">
        <v>0.46992512043631945</v>
      </c>
      <c r="CD14" s="25">
        <v>0.55113445749066514</v>
      </c>
      <c r="CE14" s="25">
        <v>0.63913169384272961</v>
      </c>
      <c r="CF14" s="25">
        <v>0.74154917937056253</v>
      </c>
      <c r="CG14" s="25">
        <v>0.85135768377662813</v>
      </c>
      <c r="CH14" s="25">
        <v>0.9727629742509194</v>
      </c>
      <c r="CI14" s="25">
        <v>1.1086856405917394</v>
      </c>
      <c r="CJ14" s="13"/>
      <c r="CK14" s="13" t="s">
        <v>11</v>
      </c>
      <c r="CL14" s="19">
        <v>56.031357903361837</v>
      </c>
      <c r="CM14" s="19">
        <v>55.860645566584246</v>
      </c>
      <c r="CN14" s="19">
        <v>57.061757730147427</v>
      </c>
      <c r="CO14" s="176">
        <v>58.191832578250242</v>
      </c>
      <c r="CP14" s="19">
        <v>59.289809912673491</v>
      </c>
      <c r="CQ14" s="19">
        <v>60.249668725037829</v>
      </c>
      <c r="CR14" s="19">
        <v>61.283432031443404</v>
      </c>
      <c r="CS14" s="19">
        <v>62.484740098716664</v>
      </c>
      <c r="CT14" s="19">
        <v>63.867357701034344</v>
      </c>
      <c r="CU14" s="19">
        <v>65.256358665607308</v>
      </c>
      <c r="CV14" s="19">
        <v>66.750851601409281</v>
      </c>
      <c r="CW14" s="19">
        <v>68.294162600517183</v>
      </c>
      <c r="CX14" s="19">
        <v>70.132443626835411</v>
      </c>
      <c r="CY14" s="19">
        <v>72.095336786809895</v>
      </c>
      <c r="CZ14" s="19">
        <v>74.18726723621792</v>
      </c>
      <c r="DA14" s="19">
        <v>76.466678235145537</v>
      </c>
      <c r="DB14" s="19">
        <v>78.864510419428413</v>
      </c>
      <c r="DC14" s="19">
        <v>81.428214678933728</v>
      </c>
      <c r="DD14" s="19">
        <v>84.17559259443685</v>
      </c>
      <c r="DE14" s="19">
        <v>87.112692028830949</v>
      </c>
      <c r="DF14" s="19">
        <v>90.215645025756473</v>
      </c>
      <c r="DG14" s="19">
        <v>93.318524760186932</v>
      </c>
      <c r="DH14" s="19">
        <v>96.545580736719074</v>
      </c>
      <c r="DI14" s="19">
        <v>100.05174875679822</v>
      </c>
      <c r="DJ14" s="19">
        <v>103.78179054196158</v>
      </c>
      <c r="DK14" s="19">
        <v>107.63068533278748</v>
      </c>
      <c r="DL14" s="20">
        <v>111.52984993666557</v>
      </c>
      <c r="DN14" s="13" t="s">
        <v>11</v>
      </c>
      <c r="DO14" s="24">
        <f t="shared" si="1"/>
        <v>56.031357903361837</v>
      </c>
      <c r="DP14" s="25">
        <f t="shared" si="7"/>
        <v>55.860645566584246</v>
      </c>
      <c r="DQ14" s="25">
        <f t="shared" si="8"/>
        <v>57.061757730147427</v>
      </c>
      <c r="DR14" s="25">
        <f t="shared" si="9"/>
        <v>58.191832578250242</v>
      </c>
      <c r="DS14" s="25">
        <f t="shared" si="10"/>
        <v>59.289825503072137</v>
      </c>
      <c r="DT14" s="25">
        <f t="shared" si="11"/>
        <v>60.249747717546541</v>
      </c>
      <c r="DU14" s="25">
        <f t="shared" si="12"/>
        <v>61.283591160459757</v>
      </c>
      <c r="DV14" s="25">
        <f t="shared" si="13"/>
        <v>62.492132402738214</v>
      </c>
      <c r="DW14" s="25">
        <f t="shared" si="14"/>
        <v>63.883724811360672</v>
      </c>
      <c r="DX14" s="25">
        <f t="shared" si="15"/>
        <v>65.285875734321493</v>
      </c>
      <c r="DY14" s="25">
        <f t="shared" si="16"/>
        <v>66.796136686181597</v>
      </c>
      <c r="DZ14" s="25">
        <f t="shared" si="17"/>
        <v>68.35788530833095</v>
      </c>
      <c r="EA14" s="25">
        <f t="shared" si="18"/>
        <v>70.220734770911648</v>
      </c>
      <c r="EB14" s="25">
        <f t="shared" si="19"/>
        <v>72.213720592049953</v>
      </c>
      <c r="EC14" s="25">
        <f t="shared" si="20"/>
        <v>74.341517995146361</v>
      </c>
      <c r="ED14" s="25">
        <f t="shared" si="21"/>
        <v>76.664500535345297</v>
      </c>
      <c r="EE14" s="25">
        <f t="shared" si="22"/>
        <v>79.113335615389616</v>
      </c>
      <c r="EF14" s="25">
        <f t="shared" si="23"/>
        <v>81.737793830650588</v>
      </c>
      <c r="EG14" s="25">
        <f t="shared" si="24"/>
        <v>84.556308156618726</v>
      </c>
      <c r="EH14" s="25">
        <f t="shared" si="25"/>
        <v>87.574656672305252</v>
      </c>
      <c r="EI14" s="25">
        <f t="shared" si="26"/>
        <v>90.769956667707646</v>
      </c>
      <c r="EJ14" s="25">
        <f t="shared" si="27"/>
        <v>93.978984395114495</v>
      </c>
      <c r="EK14" s="25">
        <f t="shared" si="2"/>
        <v>97.324352458428208</v>
      </c>
      <c r="EL14" s="25">
        <f t="shared" si="3"/>
        <v>100.9720381325241</v>
      </c>
      <c r="EM14" s="25">
        <f t="shared" si="4"/>
        <v>104.85735652052486</v>
      </c>
      <c r="EN14" s="25">
        <f t="shared" si="5"/>
        <v>108.88258981093256</v>
      </c>
      <c r="EO14" s="26">
        <f t="shared" si="6"/>
        <v>112.98485185663526</v>
      </c>
    </row>
    <row r="15" spans="1:145">
      <c r="B15" s="13" t="s">
        <v>12</v>
      </c>
      <c r="C15" s="19">
        <v>0</v>
      </c>
      <c r="D15" s="19">
        <v>0</v>
      </c>
      <c r="E15" s="19">
        <v>6.6832116029631352E-157</v>
      </c>
      <c r="F15" s="19">
        <v>1.6162794593868395E-156</v>
      </c>
      <c r="G15" s="19">
        <v>2.9570856880941714E-156</v>
      </c>
      <c r="H15" s="19">
        <v>4.7684254790660758E-156</v>
      </c>
      <c r="I15" s="19">
        <v>7.2353864540261878E-156</v>
      </c>
      <c r="J15" s="19">
        <v>1.0557078099649904E-155</v>
      </c>
      <c r="K15" s="19">
        <v>1.8630896144133393E-5</v>
      </c>
      <c r="L15" s="19">
        <v>4.7071480092603527E-5</v>
      </c>
      <c r="M15" s="19">
        <v>9.0264122634757101E-5</v>
      </c>
      <c r="N15" s="19">
        <v>1.5539514366905103E-4</v>
      </c>
      <c r="O15" s="19">
        <v>2.5244518348940782E-4</v>
      </c>
      <c r="P15" s="19">
        <v>3.9118648180390604E-4</v>
      </c>
      <c r="Q15" s="19">
        <v>5.8618590241553653E-4</v>
      </c>
      <c r="R15" s="19">
        <v>8.7898488082943898E-4</v>
      </c>
      <c r="S15" s="19">
        <v>1.2968155465148783E-3</v>
      </c>
      <c r="T15" s="19">
        <v>1.9006557589724962E-3</v>
      </c>
      <c r="U15" s="19">
        <v>2.7518249503788376E-3</v>
      </c>
      <c r="V15" s="19">
        <v>3.9477371663132147E-3</v>
      </c>
      <c r="W15" s="19">
        <v>5.6780722886644189E-3</v>
      </c>
      <c r="X15" s="19">
        <v>8.1165579828081265E-3</v>
      </c>
      <c r="Y15" s="19">
        <v>1.1615674549522267E-2</v>
      </c>
      <c r="Z15" s="19">
        <v>1.6477179890188501E-2</v>
      </c>
      <c r="AA15" s="19">
        <v>2.3384146942686989E-2</v>
      </c>
      <c r="AB15" s="19">
        <v>3.3133872822972248E-2</v>
      </c>
      <c r="AC15" s="20">
        <v>4.5672930461040893E-2</v>
      </c>
      <c r="AE15" s="8" t="s">
        <v>12</v>
      </c>
      <c r="AF15" s="18">
        <v>30.060131639996435</v>
      </c>
      <c r="AG15" s="19">
        <v>30.138551493008755</v>
      </c>
      <c r="AH15" s="19">
        <v>34.101792503508172</v>
      </c>
      <c r="AI15" s="19">
        <v>37.615496966506932</v>
      </c>
      <c r="AJ15" s="19">
        <v>41.160240938943303</v>
      </c>
      <c r="AK15" s="19">
        <v>44.647481792433993</v>
      </c>
      <c r="AL15" s="19">
        <v>47.988676898595727</v>
      </c>
      <c r="AM15" s="19">
        <v>50.782463859039751</v>
      </c>
      <c r="AN15" s="19">
        <v>53.504698342228799</v>
      </c>
      <c r="AO15" s="19">
        <v>56.350035473173243</v>
      </c>
      <c r="AP15" s="19">
        <v>59.43290177264894</v>
      </c>
      <c r="AQ15" s="19">
        <v>62.384206911674461</v>
      </c>
      <c r="AR15" s="19">
        <v>65.996476260054578</v>
      </c>
      <c r="AS15" s="19">
        <v>69.637497167907526</v>
      </c>
      <c r="AT15" s="19">
        <v>73.318451326462352</v>
      </c>
      <c r="AU15" s="19">
        <v>77.128316592671808</v>
      </c>
      <c r="AV15" s="19">
        <v>80.769410626263522</v>
      </c>
      <c r="AW15" s="19">
        <v>85.860689580433259</v>
      </c>
      <c r="AX15" s="19">
        <v>90.691496266498206</v>
      </c>
      <c r="AY15" s="19">
        <v>95.485092880395513</v>
      </c>
      <c r="AZ15" s="19">
        <v>100.51643627710881</v>
      </c>
      <c r="BA15" s="19">
        <v>105.62786378951064</v>
      </c>
      <c r="BB15" s="19">
        <v>109.89557962736956</v>
      </c>
      <c r="BC15" s="19">
        <v>114.44943401144113</v>
      </c>
      <c r="BD15" s="19">
        <v>119.18080888084873</v>
      </c>
      <c r="BE15" s="19">
        <v>124.023887092498</v>
      </c>
      <c r="BF15" s="20">
        <v>129.0701520675911</v>
      </c>
      <c r="BH15" s="8" t="s">
        <v>12</v>
      </c>
      <c r="BI15" s="24">
        <v>0</v>
      </c>
      <c r="BJ15" s="25">
        <v>0</v>
      </c>
      <c r="BK15" s="25">
        <v>3.3234471972859329E-155</v>
      </c>
      <c r="BL15" s="25">
        <v>7.5710035914906578E-155</v>
      </c>
      <c r="BM15" s="25">
        <v>1.9524260346793021E-6</v>
      </c>
      <c r="BN15" s="25">
        <v>1.0374346857932785E-5</v>
      </c>
      <c r="BO15" s="25">
        <v>2.7538428351308149E-4</v>
      </c>
      <c r="BP15" s="25">
        <v>6.6872254332481327E-4</v>
      </c>
      <c r="BQ15" s="25">
        <v>1.1755754748846833E-3</v>
      </c>
      <c r="BR15" s="25">
        <v>1.8151369782172548E-3</v>
      </c>
      <c r="BS15" s="25">
        <v>2.6272111882298553E-3</v>
      </c>
      <c r="BT15" s="25">
        <v>3.6334067747891344E-3</v>
      </c>
      <c r="BU15" s="25">
        <v>4.8985213682708455E-3</v>
      </c>
      <c r="BV15" s="25">
        <v>6.4696159609608896E-3</v>
      </c>
      <c r="BW15" s="25">
        <v>8.3438297461256462E-3</v>
      </c>
      <c r="BX15" s="25">
        <v>1.0666334470851311E-2</v>
      </c>
      <c r="BY15" s="25">
        <v>1.3460131399985432E-2</v>
      </c>
      <c r="BZ15" s="25">
        <v>1.7498226144041354E-2</v>
      </c>
      <c r="CA15" s="25">
        <v>2.2107965915953327E-2</v>
      </c>
      <c r="CB15" s="25">
        <v>2.7598270982580352E-2</v>
      </c>
      <c r="CC15" s="25">
        <v>3.4458067630041118E-2</v>
      </c>
      <c r="CD15" s="25">
        <v>4.259421064236777E-2</v>
      </c>
      <c r="CE15" s="25">
        <v>5.2438137356548079E-2</v>
      </c>
      <c r="CF15" s="25">
        <v>6.404183856565987E-2</v>
      </c>
      <c r="CG15" s="25">
        <v>7.8024264500667101E-2</v>
      </c>
      <c r="CH15" s="25">
        <v>9.4855917138979617E-2</v>
      </c>
      <c r="CI15" s="25">
        <v>0.11479536298374463</v>
      </c>
      <c r="CJ15" s="13"/>
      <c r="CK15" s="13" t="s">
        <v>12</v>
      </c>
      <c r="CL15" s="19">
        <v>12.759033096610162</v>
      </c>
      <c r="CM15" s="19">
        <v>12.952316784824827</v>
      </c>
      <c r="CN15" s="19">
        <v>11.91608083870622</v>
      </c>
      <c r="CO15" s="19">
        <v>11.995839071303278</v>
      </c>
      <c r="CP15" s="19">
        <v>12.147240611610494</v>
      </c>
      <c r="CQ15" s="19">
        <v>12.329227791010123</v>
      </c>
      <c r="CR15" s="19">
        <v>12.531410296248447</v>
      </c>
      <c r="CS15" s="19">
        <v>12.750629163371274</v>
      </c>
      <c r="CT15" s="19">
        <v>13.002798454049135</v>
      </c>
      <c r="CU15" s="19">
        <v>13.287646380159766</v>
      </c>
      <c r="CV15" s="19">
        <v>13.60812236493789</v>
      </c>
      <c r="CW15" s="19">
        <v>13.961216684070511</v>
      </c>
      <c r="CX15" s="19">
        <v>14.351132118657917</v>
      </c>
      <c r="CY15" s="19">
        <v>14.772295590055963</v>
      </c>
      <c r="CZ15" s="19">
        <v>15.234338005828475</v>
      </c>
      <c r="DA15" s="19">
        <v>15.730128152333595</v>
      </c>
      <c r="DB15" s="19">
        <v>16.258930124279455</v>
      </c>
      <c r="DC15" s="19">
        <v>16.841294400620534</v>
      </c>
      <c r="DD15" s="19">
        <v>17.459978789622042</v>
      </c>
      <c r="DE15" s="19">
        <v>18.12649954948203</v>
      </c>
      <c r="DF15" s="19">
        <v>18.836184848086479</v>
      </c>
      <c r="DG15" s="19">
        <v>19.599433729237717</v>
      </c>
      <c r="DH15" s="19">
        <v>20.420985368616854</v>
      </c>
      <c r="DI15" s="19">
        <v>21.318212477258392</v>
      </c>
      <c r="DJ15" s="19">
        <v>22.273399941413935</v>
      </c>
      <c r="DK15" s="19">
        <v>23.287743380053211</v>
      </c>
      <c r="DL15" s="20">
        <v>24.364987380680816</v>
      </c>
      <c r="DN15" s="13" t="s">
        <v>12</v>
      </c>
      <c r="DO15" s="24">
        <f t="shared" si="1"/>
        <v>12.759033096610162</v>
      </c>
      <c r="DP15" s="25">
        <f t="shared" si="7"/>
        <v>12.952316784824827</v>
      </c>
      <c r="DQ15" s="25">
        <f t="shared" si="8"/>
        <v>11.91608083870622</v>
      </c>
      <c r="DR15" s="25">
        <f t="shared" si="9"/>
        <v>11.995839071303278</v>
      </c>
      <c r="DS15" s="25">
        <f t="shared" si="10"/>
        <v>12.147242564036528</v>
      </c>
      <c r="DT15" s="25">
        <f t="shared" si="11"/>
        <v>12.32923816535698</v>
      </c>
      <c r="DU15" s="25">
        <f t="shared" si="12"/>
        <v>12.531685680531961</v>
      </c>
      <c r="DV15" s="25">
        <f t="shared" si="13"/>
        <v>12.751297885914598</v>
      </c>
      <c r="DW15" s="25">
        <f t="shared" si="14"/>
        <v>13.003992660420165</v>
      </c>
      <c r="DX15" s="25">
        <f t="shared" si="15"/>
        <v>13.289508588618077</v>
      </c>
      <c r="DY15" s="25">
        <f t="shared" si="16"/>
        <v>13.610839840248754</v>
      </c>
      <c r="DZ15" s="25">
        <f t="shared" si="17"/>
        <v>13.965005485988968</v>
      </c>
      <c r="EA15" s="25">
        <f t="shared" si="18"/>
        <v>14.356283085209677</v>
      </c>
      <c r="EB15" s="25">
        <f t="shared" si="19"/>
        <v>14.779156392498729</v>
      </c>
      <c r="EC15" s="25">
        <f t="shared" si="20"/>
        <v>15.243268021477016</v>
      </c>
      <c r="ED15" s="25">
        <f t="shared" si="21"/>
        <v>15.741673471685276</v>
      </c>
      <c r="EE15" s="25">
        <f t="shared" si="22"/>
        <v>16.273687071225954</v>
      </c>
      <c r="EF15" s="25">
        <f t="shared" si="23"/>
        <v>16.860693282523549</v>
      </c>
      <c r="EG15" s="25">
        <f t="shared" si="24"/>
        <v>17.484838580488375</v>
      </c>
      <c r="EH15" s="25">
        <f t="shared" si="25"/>
        <v>18.158045557630924</v>
      </c>
      <c r="EI15" s="25">
        <f t="shared" si="26"/>
        <v>18.876320988005183</v>
      </c>
      <c r="EJ15" s="25">
        <f t="shared" si="27"/>
        <v>19.650144497862893</v>
      </c>
      <c r="EK15" s="25">
        <f t="shared" si="2"/>
        <v>20.485039180522925</v>
      </c>
      <c r="EL15" s="25">
        <f t="shared" si="3"/>
        <v>21.398731495714241</v>
      </c>
      <c r="EM15" s="25">
        <f t="shared" si="4"/>
        <v>22.374808352857286</v>
      </c>
      <c r="EN15" s="25">
        <f t="shared" si="5"/>
        <v>23.415733170015162</v>
      </c>
      <c r="EO15" s="26">
        <f t="shared" si="6"/>
        <v>24.525455674125602</v>
      </c>
    </row>
    <row r="16" spans="1:145">
      <c r="B16" s="13" t="s">
        <v>13</v>
      </c>
      <c r="C16" s="19">
        <v>0</v>
      </c>
      <c r="D16" s="19">
        <v>0</v>
      </c>
      <c r="E16" s="19">
        <v>3.1787267539405427E-154</v>
      </c>
      <c r="F16" s="19">
        <v>6.9747855556585505E-154</v>
      </c>
      <c r="G16" s="19">
        <v>1.1231695479604618E-153</v>
      </c>
      <c r="H16" s="19">
        <v>1.6161450294939874E-153</v>
      </c>
      <c r="I16" s="19">
        <v>2.1424706352890695E-153</v>
      </c>
      <c r="J16" s="19">
        <v>1.8357201667698525E-2</v>
      </c>
      <c r="K16" s="19">
        <v>3.822676043773849E-2</v>
      </c>
      <c r="L16" s="19">
        <v>5.9705993076557287E-2</v>
      </c>
      <c r="M16" s="19">
        <v>8.6147457439939512E-2</v>
      </c>
      <c r="N16" s="19">
        <v>0.11363125980087754</v>
      </c>
      <c r="O16" s="19">
        <v>0.14682016761791625</v>
      </c>
      <c r="P16" s="19">
        <v>0.1872553846661851</v>
      </c>
      <c r="Q16" s="19">
        <v>0.23168464435849054</v>
      </c>
      <c r="R16" s="19">
        <v>0.28543061436940748</v>
      </c>
      <c r="S16" s="19">
        <v>0.34176924016191795</v>
      </c>
      <c r="T16" s="19">
        <v>0.40888608062862486</v>
      </c>
      <c r="U16" s="19">
        <v>0.48881161915077598</v>
      </c>
      <c r="V16" s="19">
        <v>0.58529721328733264</v>
      </c>
      <c r="W16" s="19">
        <v>0.70713581889842225</v>
      </c>
      <c r="X16" s="19">
        <v>0.85153511616347177</v>
      </c>
      <c r="Y16" s="19">
        <v>1.0270759008546</v>
      </c>
      <c r="Z16" s="19">
        <v>1.2181904629179032</v>
      </c>
      <c r="AA16" s="19">
        <v>1.45749871941447</v>
      </c>
      <c r="AB16" s="19">
        <v>1.7709557217537861</v>
      </c>
      <c r="AC16" s="20">
        <v>2.2028635824580363</v>
      </c>
      <c r="AE16" s="8" t="s">
        <v>13</v>
      </c>
      <c r="AF16" s="18">
        <v>399.5190953667402</v>
      </c>
      <c r="AG16" s="19">
        <v>400.67936462261468</v>
      </c>
      <c r="AH16" s="19">
        <v>452.78330372045622</v>
      </c>
      <c r="AI16" s="19">
        <v>544.90396427546625</v>
      </c>
      <c r="AJ16" s="19">
        <v>470.27630133922975</v>
      </c>
      <c r="AK16" s="19">
        <v>398.12155269893304</v>
      </c>
      <c r="AL16" s="19">
        <v>403.0910546980333</v>
      </c>
      <c r="AM16" s="19">
        <v>401.86822763531859</v>
      </c>
      <c r="AN16" s="19">
        <v>398.99310488496292</v>
      </c>
      <c r="AO16" s="19">
        <v>400.37139695145879</v>
      </c>
      <c r="AP16" s="19">
        <v>404.87969946550959</v>
      </c>
      <c r="AQ16" s="19">
        <v>397.89178289264214</v>
      </c>
      <c r="AR16" s="19">
        <v>392.0617684471863</v>
      </c>
      <c r="AS16" s="19">
        <v>392.88155891750728</v>
      </c>
      <c r="AT16" s="19">
        <v>388.72261952588389</v>
      </c>
      <c r="AU16" s="19">
        <v>397.53882659996088</v>
      </c>
      <c r="AV16" s="19">
        <v>406.7376889705327</v>
      </c>
      <c r="AW16" s="19">
        <v>402.21212190604126</v>
      </c>
      <c r="AX16" s="19">
        <v>409.85952460868697</v>
      </c>
      <c r="AY16" s="19">
        <v>405.3189934327022</v>
      </c>
      <c r="AZ16" s="19">
        <v>405.95277277239211</v>
      </c>
      <c r="BA16" s="19">
        <v>399.80547699788355</v>
      </c>
      <c r="BB16" s="19">
        <v>409.41986148867471</v>
      </c>
      <c r="BC16" s="19">
        <v>405.91966042167678</v>
      </c>
      <c r="BD16" s="19">
        <v>416.09176907265783</v>
      </c>
      <c r="BE16" s="19">
        <v>423.4824930187458</v>
      </c>
      <c r="BF16" s="20">
        <v>423.2053726521425</v>
      </c>
      <c r="BH16" s="8" t="s">
        <v>13</v>
      </c>
      <c r="BI16" s="24">
        <v>0</v>
      </c>
      <c r="BJ16" s="25">
        <v>0</v>
      </c>
      <c r="BK16" s="25">
        <v>6.1022552804263186E-153</v>
      </c>
      <c r="BL16" s="25">
        <v>1.4556964631534304E-152</v>
      </c>
      <c r="BM16" s="25">
        <v>0.1192970971760887</v>
      </c>
      <c r="BN16" s="25">
        <v>0.28335652592856825</v>
      </c>
      <c r="BO16" s="25">
        <v>0.4891694936040652</v>
      </c>
      <c r="BP16" s="25">
        <v>0.67271937928496905</v>
      </c>
      <c r="BQ16" s="25">
        <v>0.85520368710665162</v>
      </c>
      <c r="BR16" s="25">
        <v>1.0573425848991194</v>
      </c>
      <c r="BS16" s="25">
        <v>1.2733201873334579</v>
      </c>
      <c r="BT16" s="25">
        <v>1.4550956496150766</v>
      </c>
      <c r="BU16" s="25">
        <v>1.6423860493841242</v>
      </c>
      <c r="BV16" s="25">
        <v>1.8539541221222855</v>
      </c>
      <c r="BW16" s="25">
        <v>2.024963977293186</v>
      </c>
      <c r="BX16" s="25">
        <v>2.26254613874148</v>
      </c>
      <c r="BY16" s="25">
        <v>2.5102528714356427</v>
      </c>
      <c r="BZ16" s="25">
        <v>2.6742853037955587</v>
      </c>
      <c r="CA16" s="25">
        <v>2.9190290503324667</v>
      </c>
      <c r="CB16" s="25">
        <v>3.0733771602871607</v>
      </c>
      <c r="CC16" s="25">
        <v>3.2656381668178538</v>
      </c>
      <c r="CD16" s="25">
        <v>3.3947545233114638</v>
      </c>
      <c r="CE16" s="25">
        <v>3.6411923670742929</v>
      </c>
      <c r="CF16" s="25">
        <v>3.7617945739506742</v>
      </c>
      <c r="CG16" s="25">
        <v>4.0031171727046599</v>
      </c>
      <c r="CH16" s="25">
        <v>4.217839761855922</v>
      </c>
      <c r="CI16" s="25">
        <v>4.3471555739938408</v>
      </c>
      <c r="CJ16" s="13"/>
      <c r="CK16" s="13" t="s">
        <v>13</v>
      </c>
      <c r="CL16" s="19">
        <v>146.59735367462017</v>
      </c>
      <c r="CM16" s="19">
        <v>143.13678864574442</v>
      </c>
      <c r="CN16" s="19">
        <v>134.42707509862586</v>
      </c>
      <c r="CO16" s="19">
        <v>132.23379981011846</v>
      </c>
      <c r="CP16" s="19">
        <v>129.95999723713234</v>
      </c>
      <c r="CQ16" s="19">
        <v>127.70395527037196</v>
      </c>
      <c r="CR16" s="19">
        <v>125.37221035433237</v>
      </c>
      <c r="CS16" s="19">
        <v>122.42346615474587</v>
      </c>
      <c r="CT16" s="19">
        <v>119.44103549845724</v>
      </c>
      <c r="CU16" s="19">
        <v>116.52184490122241</v>
      </c>
      <c r="CV16" s="19">
        <v>113.72734010817871</v>
      </c>
      <c r="CW16" s="19">
        <v>111.08588803484213</v>
      </c>
      <c r="CX16" s="19">
        <v>108.61399934351672</v>
      </c>
      <c r="CY16" s="19">
        <v>106.231353093493</v>
      </c>
      <c r="CZ16" s="19">
        <v>103.95242059072136</v>
      </c>
      <c r="DA16" s="19">
        <v>101.76831059434622</v>
      </c>
      <c r="DB16" s="19">
        <v>99.691477467107077</v>
      </c>
      <c r="DC16" s="19">
        <v>97.763318989529594</v>
      </c>
      <c r="DD16" s="19">
        <v>95.913241642006241</v>
      </c>
      <c r="DE16" s="19">
        <v>94.142076558621483</v>
      </c>
      <c r="DF16" s="19">
        <v>92.361440729722048</v>
      </c>
      <c r="DG16" s="19">
        <v>90.585395959308272</v>
      </c>
      <c r="DH16" s="19">
        <v>88.862658417129978</v>
      </c>
      <c r="DI16" s="19">
        <v>87.1805319421413</v>
      </c>
      <c r="DJ16" s="19">
        <v>85.484022099958864</v>
      </c>
      <c r="DK16" s="19">
        <v>83.749786507953502</v>
      </c>
      <c r="DL16" s="20">
        <v>81.856869402241557</v>
      </c>
      <c r="DN16" s="13" t="s">
        <v>13</v>
      </c>
      <c r="DO16" s="24">
        <f t="shared" si="1"/>
        <v>146.59735367462017</v>
      </c>
      <c r="DP16" s="25">
        <f t="shared" si="7"/>
        <v>143.13678864574442</v>
      </c>
      <c r="DQ16" s="25">
        <f t="shared" si="8"/>
        <v>134.42707509862586</v>
      </c>
      <c r="DR16" s="25">
        <f t="shared" si="9"/>
        <v>132.23379981011846</v>
      </c>
      <c r="DS16" s="25">
        <f t="shared" si="10"/>
        <v>130.07929433430843</v>
      </c>
      <c r="DT16" s="25">
        <f t="shared" si="11"/>
        <v>127.98731179630053</v>
      </c>
      <c r="DU16" s="25">
        <f t="shared" si="12"/>
        <v>125.86137984793643</v>
      </c>
      <c r="DV16" s="25">
        <f t="shared" si="13"/>
        <v>123.11454273569854</v>
      </c>
      <c r="DW16" s="25">
        <f t="shared" si="14"/>
        <v>120.33446594600163</v>
      </c>
      <c r="DX16" s="25">
        <f t="shared" si="15"/>
        <v>117.63889347919809</v>
      </c>
      <c r="DY16" s="25">
        <f t="shared" si="16"/>
        <v>115.0868077529521</v>
      </c>
      <c r="DZ16" s="25">
        <f t="shared" si="17"/>
        <v>112.65461494425809</v>
      </c>
      <c r="EA16" s="25">
        <f t="shared" si="18"/>
        <v>110.40320556051877</v>
      </c>
      <c r="EB16" s="25">
        <f t="shared" si="19"/>
        <v>108.27256260028147</v>
      </c>
      <c r="EC16" s="25">
        <f t="shared" si="20"/>
        <v>106.20906921237304</v>
      </c>
      <c r="ED16" s="25">
        <f t="shared" si="21"/>
        <v>104.31628734745711</v>
      </c>
      <c r="EE16" s="25">
        <f t="shared" si="22"/>
        <v>102.54349957870464</v>
      </c>
      <c r="EF16" s="25">
        <f t="shared" si="23"/>
        <v>100.84649037395377</v>
      </c>
      <c r="EG16" s="25">
        <f t="shared" si="24"/>
        <v>99.321082311489491</v>
      </c>
      <c r="EH16" s="25">
        <f t="shared" si="25"/>
        <v>97.800750932195982</v>
      </c>
      <c r="EI16" s="25">
        <f t="shared" si="26"/>
        <v>96.334214715438321</v>
      </c>
      <c r="EJ16" s="25">
        <f t="shared" si="27"/>
        <v>94.83168559878321</v>
      </c>
      <c r="EK16" s="25">
        <f t="shared" si="2"/>
        <v>93.530926685058873</v>
      </c>
      <c r="EL16" s="25">
        <f t="shared" si="3"/>
        <v>92.160516979009884</v>
      </c>
      <c r="EM16" s="25">
        <f t="shared" si="4"/>
        <v>90.944637992078</v>
      </c>
      <c r="EN16" s="25">
        <f t="shared" si="5"/>
        <v>89.738581991563208</v>
      </c>
      <c r="EO16" s="26">
        <f t="shared" si="6"/>
        <v>88.406888558693439</v>
      </c>
    </row>
    <row r="17" spans="1:145">
      <c r="B17" s="13" t="s">
        <v>14</v>
      </c>
      <c r="C17" s="19">
        <v>0</v>
      </c>
      <c r="D17" s="19">
        <v>0</v>
      </c>
      <c r="E17" s="19">
        <v>1.6161551185264549E-155</v>
      </c>
      <c r="F17" s="19">
        <v>3.5066987918187666E-155</v>
      </c>
      <c r="G17" s="19">
        <v>5.5383727804334074E-155</v>
      </c>
      <c r="H17" s="19">
        <v>7.7379084977071156E-155</v>
      </c>
      <c r="I17" s="19">
        <v>1.0128707146634647E-154</v>
      </c>
      <c r="J17" s="19">
        <v>6.1981639994189723E-4</v>
      </c>
      <c r="K17" s="19">
        <v>1.2948166082199189E-3</v>
      </c>
      <c r="L17" s="19">
        <v>1.9906388475064351E-3</v>
      </c>
      <c r="M17" s="19">
        <v>2.508704972886073E-3</v>
      </c>
      <c r="N17" s="19">
        <v>3.0212917205073861E-3</v>
      </c>
      <c r="O17" s="19">
        <v>3.5380258940218763E-3</v>
      </c>
      <c r="P17" s="19">
        <v>4.1438327271446024E-3</v>
      </c>
      <c r="Q17" s="19">
        <v>4.8516342492278585E-3</v>
      </c>
      <c r="R17" s="19">
        <v>5.7296269810906053E-3</v>
      </c>
      <c r="S17" s="19">
        <v>6.7954085610043412E-3</v>
      </c>
      <c r="T17" s="19">
        <v>8.0182182648594388E-3</v>
      </c>
      <c r="U17" s="19">
        <v>9.1910292986419496E-3</v>
      </c>
      <c r="V17" s="19">
        <v>1.0609846784477579E-2</v>
      </c>
      <c r="W17" s="19">
        <v>1.2539773145018494E-2</v>
      </c>
      <c r="X17" s="19">
        <v>1.4937910688729808E-2</v>
      </c>
      <c r="Y17" s="19">
        <v>1.7781944080275267E-2</v>
      </c>
      <c r="Z17" s="19">
        <v>2.101571486505998E-2</v>
      </c>
      <c r="AA17" s="19">
        <v>2.4838306645132247E-2</v>
      </c>
      <c r="AB17" s="19">
        <v>2.9419618860422662E-2</v>
      </c>
      <c r="AC17" s="20">
        <v>3.4926969354111326E-2</v>
      </c>
      <c r="AE17" s="8" t="s">
        <v>14</v>
      </c>
      <c r="AF17" s="18">
        <v>29.918880372219611</v>
      </c>
      <c r="AG17" s="19">
        <v>28.750574877539599</v>
      </c>
      <c r="AH17" s="19">
        <v>29.499443693025228</v>
      </c>
      <c r="AI17" s="19">
        <v>30.318258804106925</v>
      </c>
      <c r="AJ17" s="19">
        <v>31.084815105476576</v>
      </c>
      <c r="AK17" s="19">
        <v>31.78166620563217</v>
      </c>
      <c r="AL17" s="19">
        <v>32.356553294861662</v>
      </c>
      <c r="AM17" s="19">
        <v>32.948886775593159</v>
      </c>
      <c r="AN17" s="19">
        <v>33.48896144661262</v>
      </c>
      <c r="AO17" s="19">
        <v>34.046442326737093</v>
      </c>
      <c r="AP17" s="19">
        <v>34.586516997756547</v>
      </c>
      <c r="AQ17" s="19">
        <v>34.934721544650841</v>
      </c>
      <c r="AR17" s="19">
        <v>35.056243549209938</v>
      </c>
      <c r="AS17" s="19">
        <v>35.160359344664023</v>
      </c>
      <c r="AT17" s="19">
        <v>35.22962253951107</v>
      </c>
      <c r="AU17" s="19">
        <v>35.293752589207834</v>
      </c>
      <c r="AV17" s="19">
        <v>35.310756974342837</v>
      </c>
      <c r="AW17" s="19">
        <v>35.380020169189891</v>
      </c>
      <c r="AX17" s="19">
        <v>35.397024554324901</v>
      </c>
      <c r="AY17" s="19">
        <v>35.414028939459911</v>
      </c>
      <c r="AZ17" s="19">
        <v>35.39622090638489</v>
      </c>
      <c r="BA17" s="19">
        <v>35.430671683021913</v>
      </c>
      <c r="BB17" s="19">
        <v>35.430269859051897</v>
      </c>
      <c r="BC17" s="19">
        <v>35.604211402911048</v>
      </c>
      <c r="BD17" s="19">
        <v>35.621215788046058</v>
      </c>
      <c r="BE17" s="19">
        <v>35.638260355578055</v>
      </c>
      <c r="BF17" s="20">
        <v>35.650171777959777</v>
      </c>
      <c r="BH17" s="8" t="s">
        <v>14</v>
      </c>
      <c r="BI17" s="24">
        <v>0</v>
      </c>
      <c r="BJ17" s="25">
        <v>0</v>
      </c>
      <c r="BK17" s="25">
        <v>4.3058091571952512E-154</v>
      </c>
      <c r="BL17" s="25">
        <v>8.5269076221732853E-154</v>
      </c>
      <c r="BM17" s="25">
        <v>2.8688934396490784E-3</v>
      </c>
      <c r="BN17" s="25">
        <v>6.0559380552194578E-3</v>
      </c>
      <c r="BO17" s="25">
        <v>9.1251372066310215E-3</v>
      </c>
      <c r="BP17" s="25">
        <v>1.2018491736230017E-2</v>
      </c>
      <c r="BQ17" s="25">
        <v>1.4941569187456635E-2</v>
      </c>
      <c r="BR17" s="25">
        <v>1.7607487581499784E-2</v>
      </c>
      <c r="BS17" s="25">
        <v>2.00879980109595E-2</v>
      </c>
      <c r="BT17" s="25">
        <v>2.1461862871469343E-2</v>
      </c>
      <c r="BU17" s="25">
        <v>2.2845344200814972E-2</v>
      </c>
      <c r="BV17" s="25">
        <v>2.4877948938883815E-2</v>
      </c>
      <c r="BW17" s="25">
        <v>2.6944688466884172E-2</v>
      </c>
      <c r="BX17" s="25">
        <v>2.8917602882912622E-2</v>
      </c>
      <c r="BY17" s="25">
        <v>3.1779490358622806E-2</v>
      </c>
      <c r="BZ17" s="25">
        <v>3.3228230115529764E-2</v>
      </c>
      <c r="CA17" s="25">
        <v>3.7126307917165438E-2</v>
      </c>
      <c r="CB17" s="25">
        <v>4.0665496155829921E-2</v>
      </c>
      <c r="CC17" s="25">
        <v>4.3652635995427409E-2</v>
      </c>
      <c r="CD17" s="25">
        <v>4.6721360483486414E-2</v>
      </c>
      <c r="CE17" s="25">
        <v>4.9998365298775195E-2</v>
      </c>
      <c r="CF17" s="25">
        <v>5.3679769851194881E-2</v>
      </c>
      <c r="CG17" s="25">
        <v>5.7077003201568152E-2</v>
      </c>
      <c r="CH17" s="25">
        <v>6.0193758654177337E-2</v>
      </c>
      <c r="CI17" s="25">
        <v>6.2942731430390211E-2</v>
      </c>
      <c r="CJ17" s="13"/>
      <c r="CK17" s="13" t="s">
        <v>14</v>
      </c>
      <c r="CL17" s="19">
        <v>1.5139324660028672</v>
      </c>
      <c r="CM17" s="19">
        <v>1.4939171697160258</v>
      </c>
      <c r="CN17" s="19">
        <v>1.4247085368155787</v>
      </c>
      <c r="CO17" s="19">
        <v>1.4275876206726055</v>
      </c>
      <c r="CP17" s="19">
        <v>1.4303150439003738</v>
      </c>
      <c r="CQ17" s="19">
        <v>1.4328372947717185</v>
      </c>
      <c r="CR17" s="19">
        <v>1.4337347798681994</v>
      </c>
      <c r="CS17" s="19">
        <v>1.4275090585268102</v>
      </c>
      <c r="CT17" s="19">
        <v>1.4200653908953575</v>
      </c>
      <c r="CU17" s="19">
        <v>1.4132121662534585</v>
      </c>
      <c r="CV17" s="19">
        <v>1.4081451032913737</v>
      </c>
      <c r="CW17" s="19">
        <v>1.4084480521602276</v>
      </c>
      <c r="CX17" s="19">
        <v>1.4073802504724433</v>
      </c>
      <c r="CY17" s="19">
        <v>1.4003448049267346</v>
      </c>
      <c r="CZ17" s="19">
        <v>1.3951313304363095</v>
      </c>
      <c r="DA17" s="19">
        <v>1.3898613894994392</v>
      </c>
      <c r="DB17" s="19">
        <v>1.384052937019532</v>
      </c>
      <c r="DC17" s="19">
        <v>1.3888296918114231</v>
      </c>
      <c r="DD17" s="19">
        <v>1.3726250915165539</v>
      </c>
      <c r="DE17" s="19">
        <v>1.3583142078554082</v>
      </c>
      <c r="DF17" s="19">
        <v>1.3465116776149748</v>
      </c>
      <c r="DG17" s="19">
        <v>1.3348112979031368</v>
      </c>
      <c r="DH17" s="19">
        <v>1.3201228574246098</v>
      </c>
      <c r="DI17" s="19">
        <v>1.3067771313750551</v>
      </c>
      <c r="DJ17" s="19">
        <v>1.2940425166631493</v>
      </c>
      <c r="DK17" s="19">
        <v>1.2819740538838331</v>
      </c>
      <c r="DL17" s="20">
        <v>1.2689768557964383</v>
      </c>
      <c r="DN17" s="13" t="s">
        <v>14</v>
      </c>
      <c r="DO17" s="24">
        <f t="shared" si="1"/>
        <v>1.5139324660028672</v>
      </c>
      <c r="DP17" s="25">
        <f t="shared" si="7"/>
        <v>1.4939171697160258</v>
      </c>
      <c r="DQ17" s="25">
        <f t="shared" si="8"/>
        <v>1.4247085368155787</v>
      </c>
      <c r="DR17" s="25">
        <f t="shared" si="9"/>
        <v>1.4275876206726055</v>
      </c>
      <c r="DS17" s="25">
        <f t="shared" si="10"/>
        <v>1.4331839373400228</v>
      </c>
      <c r="DT17" s="25">
        <f t="shared" si="11"/>
        <v>1.4388932328269379</v>
      </c>
      <c r="DU17" s="25">
        <f t="shared" si="12"/>
        <v>1.4428599170748304</v>
      </c>
      <c r="DV17" s="25">
        <f t="shared" si="13"/>
        <v>1.440147366662982</v>
      </c>
      <c r="DW17" s="25">
        <f t="shared" si="14"/>
        <v>1.436301776691034</v>
      </c>
      <c r="DX17" s="25">
        <f t="shared" si="15"/>
        <v>1.4328102926824646</v>
      </c>
      <c r="DY17" s="25">
        <f t="shared" si="16"/>
        <v>1.4307418062752191</v>
      </c>
      <c r="DZ17" s="25">
        <f t="shared" si="17"/>
        <v>1.4329312067522044</v>
      </c>
      <c r="EA17" s="25">
        <f t="shared" si="18"/>
        <v>1.4337636205672801</v>
      </c>
      <c r="EB17" s="25">
        <f t="shared" si="19"/>
        <v>1.4293665865927629</v>
      </c>
      <c r="EC17" s="25">
        <f t="shared" si="20"/>
        <v>1.4269276531524218</v>
      </c>
      <c r="ED17" s="25">
        <f t="shared" si="21"/>
        <v>1.4245086193634424</v>
      </c>
      <c r="EE17" s="25">
        <f t="shared" si="22"/>
        <v>1.4226278359391591</v>
      </c>
      <c r="EF17" s="25">
        <f t="shared" si="23"/>
        <v>1.4300761401918123</v>
      </c>
      <c r="EG17" s="25">
        <f t="shared" si="24"/>
        <v>1.4189424287323613</v>
      </c>
      <c r="EH17" s="25">
        <f t="shared" si="25"/>
        <v>1.4095895507957157</v>
      </c>
      <c r="EI17" s="25">
        <f t="shared" si="26"/>
        <v>1.4027040867554208</v>
      </c>
      <c r="EJ17" s="25">
        <f t="shared" si="27"/>
        <v>1.3964705690753529</v>
      </c>
      <c r="EK17" s="25">
        <f t="shared" si="2"/>
        <v>1.3879031668036603</v>
      </c>
      <c r="EL17" s="25">
        <f t="shared" si="3"/>
        <v>1.38147261609131</v>
      </c>
      <c r="EM17" s="25">
        <f t="shared" si="4"/>
        <v>1.3759578265098498</v>
      </c>
      <c r="EN17" s="25">
        <f t="shared" si="5"/>
        <v>1.3715874313984333</v>
      </c>
      <c r="EO17" s="26">
        <f t="shared" si="6"/>
        <v>1.3668465565809398</v>
      </c>
    </row>
    <row r="18" spans="1:145">
      <c r="B18" s="13" t="s">
        <v>15</v>
      </c>
      <c r="C18" s="19">
        <v>0</v>
      </c>
      <c r="D18" s="19">
        <v>0</v>
      </c>
      <c r="E18" s="19">
        <v>6.8065080425889215E-155</v>
      </c>
      <c r="F18" s="19">
        <v>1.3691196294320309E-154</v>
      </c>
      <c r="G18" s="19">
        <v>2.085114275627221E-154</v>
      </c>
      <c r="H18" s="19">
        <v>2.8689627247244688E-154</v>
      </c>
      <c r="I18" s="19">
        <v>3.7205968720032441E-154</v>
      </c>
      <c r="J18" s="19">
        <v>5.3326850020827682E-154</v>
      </c>
      <c r="K18" s="19">
        <v>5.9719735774706162E-4</v>
      </c>
      <c r="L18" s="19">
        <v>1.2374900657948281E-3</v>
      </c>
      <c r="M18" s="19">
        <v>1.9088697979437613E-3</v>
      </c>
      <c r="N18" s="19">
        <v>2.7438258068143494E-3</v>
      </c>
      <c r="O18" s="19">
        <v>3.7473304895980822E-3</v>
      </c>
      <c r="P18" s="19">
        <v>4.9410068736767338E-3</v>
      </c>
      <c r="Q18" s="19">
        <v>6.353898083759653E-3</v>
      </c>
      <c r="R18" s="19">
        <v>8.148565413928114E-3</v>
      </c>
      <c r="S18" s="19">
        <v>1.0160544296052449E-2</v>
      </c>
      <c r="T18" s="19">
        <v>1.2583378215655973E-2</v>
      </c>
      <c r="U18" s="19">
        <v>1.5394919063847316E-2</v>
      </c>
      <c r="V18" s="19">
        <v>1.8432544997248786E-2</v>
      </c>
      <c r="W18" s="19">
        <v>2.2075663358966695E-2</v>
      </c>
      <c r="X18" s="19">
        <v>2.626696559312772E-2</v>
      </c>
      <c r="Y18" s="19">
        <v>3.123702346851082E-2</v>
      </c>
      <c r="Z18" s="19">
        <v>3.6622315263690024E-2</v>
      </c>
      <c r="AA18" s="19">
        <v>4.2773658777407263E-2</v>
      </c>
      <c r="AB18" s="19">
        <v>4.9910292258352668E-2</v>
      </c>
      <c r="AC18" s="20">
        <v>5.9076862081115566E-2</v>
      </c>
      <c r="AE18" s="8" t="s">
        <v>15</v>
      </c>
      <c r="AF18" s="18">
        <v>22.486706109081908</v>
      </c>
      <c r="AG18" s="19">
        <v>22.779227043510488</v>
      </c>
      <c r="AH18" s="19">
        <v>22.838242272893893</v>
      </c>
      <c r="AI18" s="19">
        <v>23.914480921875736</v>
      </c>
      <c r="AJ18" s="19">
        <v>24.011778827492819</v>
      </c>
      <c r="AK18" s="19">
        <v>24.048703742303687</v>
      </c>
      <c r="AL18" s="19">
        <v>24.078306395910108</v>
      </c>
      <c r="AM18" s="19">
        <v>24.01099129955832</v>
      </c>
      <c r="AN18" s="19">
        <v>23.914368163692437</v>
      </c>
      <c r="AO18" s="19">
        <v>23.841487717914241</v>
      </c>
      <c r="AP18" s="19">
        <v>23.766745824095125</v>
      </c>
      <c r="AQ18" s="19">
        <v>23.684681669071573</v>
      </c>
      <c r="AR18" s="19">
        <v>23.562368853510538</v>
      </c>
      <c r="AS18" s="19">
        <v>23.450996658972887</v>
      </c>
      <c r="AT18" s="19">
        <v>23.319500134166496</v>
      </c>
      <c r="AU18" s="19">
        <v>23.200805678424402</v>
      </c>
      <c r="AV18" s="19">
        <v>23.100374104910138</v>
      </c>
      <c r="AW18" s="19">
        <v>22.939569540589652</v>
      </c>
      <c r="AX18" s="19">
        <v>22.883004987431807</v>
      </c>
      <c r="AY18" s="19">
        <v>22.722200423111317</v>
      </c>
      <c r="AZ18" s="19">
        <v>22.625387209415994</v>
      </c>
      <c r="BA18" s="19">
        <v>22.546836877948497</v>
      </c>
      <c r="BB18" s="19">
        <v>22.450023664253173</v>
      </c>
      <c r="BC18" s="19">
        <v>22.424524062387462</v>
      </c>
      <c r="BD18" s="19">
        <v>22.358775799984265</v>
      </c>
      <c r="BE18" s="19">
        <v>22.313151867849808</v>
      </c>
      <c r="BF18" s="20">
        <v>22.267527935715357</v>
      </c>
      <c r="BH18" s="8" t="s">
        <v>15</v>
      </c>
      <c r="BI18" s="24">
        <v>0</v>
      </c>
      <c r="BJ18" s="25">
        <v>0</v>
      </c>
      <c r="BK18" s="25">
        <v>4.5166465496761788E-154</v>
      </c>
      <c r="BL18" s="25">
        <v>8.4893411639820252E-154</v>
      </c>
      <c r="BM18" s="25">
        <v>4.6049435854476412E-4</v>
      </c>
      <c r="BN18" s="25">
        <v>1.5199719549276063E-3</v>
      </c>
      <c r="BO18" s="25">
        <v>2.9943384024624276E-3</v>
      </c>
      <c r="BP18" s="25">
        <v>4.5010700663482622E-3</v>
      </c>
      <c r="BQ18" s="25">
        <v>5.9868262976215895E-3</v>
      </c>
      <c r="BR18" s="25">
        <v>7.323219745983562E-3</v>
      </c>
      <c r="BS18" s="25">
        <v>8.7755038893680415E-3</v>
      </c>
      <c r="BT18" s="25">
        <v>1.0469824589348233E-2</v>
      </c>
      <c r="BU18" s="25">
        <v>1.2391762999450936E-2</v>
      </c>
      <c r="BV18" s="25">
        <v>1.4512591306610603E-2</v>
      </c>
      <c r="BW18" s="25">
        <v>1.6865195809822871E-2</v>
      </c>
      <c r="BX18" s="25">
        <v>2.0120939030585535E-2</v>
      </c>
      <c r="BY18" s="25">
        <v>2.3012698117539983E-2</v>
      </c>
      <c r="BZ18" s="25">
        <v>2.6506316805674258E-2</v>
      </c>
      <c r="CA18" s="25">
        <v>3.0394881195510991E-2</v>
      </c>
      <c r="CB18" s="25">
        <v>3.4454493679143244E-2</v>
      </c>
      <c r="CC18" s="25">
        <v>3.8768181875717657E-2</v>
      </c>
      <c r="CD18" s="25">
        <v>4.2747860728089782E-2</v>
      </c>
      <c r="CE18" s="25">
        <v>4.6738633078005236E-2</v>
      </c>
      <c r="CF18" s="25">
        <v>5.0961454475054999E-2</v>
      </c>
      <c r="CG18" s="25">
        <v>5.4934354207960154E-2</v>
      </c>
      <c r="CH18" s="25">
        <v>5.8829168664013359E-2</v>
      </c>
      <c r="CI18" s="25">
        <v>6.2692090916004681E-2</v>
      </c>
      <c r="CJ18" s="13"/>
      <c r="CK18" s="13" t="s">
        <v>15</v>
      </c>
      <c r="CL18" s="19">
        <v>2.9141668795136799</v>
      </c>
      <c r="CM18" s="19">
        <v>2.9491743803933237</v>
      </c>
      <c r="CN18" s="19">
        <v>2.8380312295734216</v>
      </c>
      <c r="CO18" s="19">
        <v>2.8504128004405698</v>
      </c>
      <c r="CP18" s="19">
        <v>2.869046396902442</v>
      </c>
      <c r="CQ18" s="19">
        <v>2.8803210820453846</v>
      </c>
      <c r="CR18" s="19">
        <v>2.8897760527414649</v>
      </c>
      <c r="CS18" s="19">
        <v>2.8888773120088151</v>
      </c>
      <c r="CT18" s="19">
        <v>2.8872816911344938</v>
      </c>
      <c r="CU18" s="19">
        <v>2.883809807255143</v>
      </c>
      <c r="CV18" s="19">
        <v>2.8808658829185889</v>
      </c>
      <c r="CW18" s="19">
        <v>2.8722561169544325</v>
      </c>
      <c r="CX18" s="19">
        <v>2.8619296037561681</v>
      </c>
      <c r="CY18" s="19">
        <v>2.8502690879714021</v>
      </c>
      <c r="CZ18" s="19">
        <v>2.8369064859182016</v>
      </c>
      <c r="DA18" s="19">
        <v>2.8177953164792555</v>
      </c>
      <c r="DB18" s="19">
        <v>2.7997754185506718</v>
      </c>
      <c r="DC18" s="19">
        <v>2.7763967687627069</v>
      </c>
      <c r="DD18" s="19">
        <v>2.7514934400610263</v>
      </c>
      <c r="DE18" s="19">
        <v>2.7294916804880351</v>
      </c>
      <c r="DF18" s="19">
        <v>2.7003644229349559</v>
      </c>
      <c r="DG18" s="19">
        <v>2.6750944520412512</v>
      </c>
      <c r="DH18" s="19">
        <v>2.650388296382657</v>
      </c>
      <c r="DI18" s="19">
        <v>2.629647781773675</v>
      </c>
      <c r="DJ18" s="19">
        <v>2.6119745828821497</v>
      </c>
      <c r="DK18" s="19">
        <v>2.5945719790786175</v>
      </c>
      <c r="DL18" s="20">
        <v>2.5775648210419639</v>
      </c>
      <c r="DN18" s="13" t="s">
        <v>15</v>
      </c>
      <c r="DO18" s="24">
        <f t="shared" si="1"/>
        <v>2.9141668795136799</v>
      </c>
      <c r="DP18" s="25">
        <f t="shared" si="7"/>
        <v>2.9491743803933237</v>
      </c>
      <c r="DQ18" s="25">
        <f t="shared" si="8"/>
        <v>2.8380312295734216</v>
      </c>
      <c r="DR18" s="25">
        <f t="shared" si="9"/>
        <v>2.8504128004405698</v>
      </c>
      <c r="DS18" s="25">
        <f t="shared" si="10"/>
        <v>2.8695068912609867</v>
      </c>
      <c r="DT18" s="25">
        <f t="shared" si="11"/>
        <v>2.8818410540003123</v>
      </c>
      <c r="DU18" s="25">
        <f t="shared" si="12"/>
        <v>2.8927703911439271</v>
      </c>
      <c r="DV18" s="25">
        <f t="shared" si="13"/>
        <v>2.8933783820751633</v>
      </c>
      <c r="DW18" s="25">
        <f t="shared" si="14"/>
        <v>2.8938657147898623</v>
      </c>
      <c r="DX18" s="25">
        <f t="shared" si="15"/>
        <v>2.8923705170669214</v>
      </c>
      <c r="DY18" s="25">
        <f t="shared" si="16"/>
        <v>2.8915502566059006</v>
      </c>
      <c r="DZ18" s="25">
        <f t="shared" si="17"/>
        <v>2.8854697673505951</v>
      </c>
      <c r="EA18" s="25">
        <f t="shared" si="18"/>
        <v>2.878068697245217</v>
      </c>
      <c r="EB18" s="25">
        <f t="shared" si="19"/>
        <v>2.8697226861516896</v>
      </c>
      <c r="EC18" s="25">
        <f t="shared" si="20"/>
        <v>2.8601255798117839</v>
      </c>
      <c r="ED18" s="25">
        <f t="shared" si="21"/>
        <v>2.8460648209237691</v>
      </c>
      <c r="EE18" s="25">
        <f t="shared" si="22"/>
        <v>2.8329486609642642</v>
      </c>
      <c r="EF18" s="25">
        <f t="shared" si="23"/>
        <v>2.8154864637840369</v>
      </c>
      <c r="EG18" s="25">
        <f t="shared" si="24"/>
        <v>2.7972832403203847</v>
      </c>
      <c r="EH18" s="25">
        <f t="shared" si="25"/>
        <v>2.7823787191644271</v>
      </c>
      <c r="EI18" s="25">
        <f t="shared" si="26"/>
        <v>2.7612082681696402</v>
      </c>
      <c r="EJ18" s="25">
        <f t="shared" si="27"/>
        <v>2.744109278362469</v>
      </c>
      <c r="EK18" s="25">
        <f t="shared" si="2"/>
        <v>2.7283639529291728</v>
      </c>
      <c r="EL18" s="25">
        <f t="shared" si="3"/>
        <v>2.7172315515124201</v>
      </c>
      <c r="EM18" s="25">
        <f t="shared" si="4"/>
        <v>2.709682595867517</v>
      </c>
      <c r="EN18" s="25">
        <f t="shared" si="5"/>
        <v>2.7033114400009834</v>
      </c>
      <c r="EO18" s="26">
        <f t="shared" si="6"/>
        <v>2.6993337740390841</v>
      </c>
    </row>
    <row r="19" spans="1:145">
      <c r="B19" s="13" t="s">
        <v>16</v>
      </c>
      <c r="C19" s="19">
        <v>0</v>
      </c>
      <c r="D19" s="19">
        <v>0</v>
      </c>
      <c r="E19" s="19">
        <v>6.3984004002682186E-156</v>
      </c>
      <c r="F19" s="19">
        <v>1.4564285538218508E-155</v>
      </c>
      <c r="G19" s="19">
        <v>2.5244428025183532E-155</v>
      </c>
      <c r="H19" s="19">
        <v>3.8934777604575564E-155</v>
      </c>
      <c r="I19" s="19">
        <v>5.5871380688344645E-155</v>
      </c>
      <c r="J19" s="19">
        <v>7.6336174625899969E-155</v>
      </c>
      <c r="K19" s="19">
        <v>1.1274198015804339E-4</v>
      </c>
      <c r="L19" s="19">
        <v>2.7186057063413821E-4</v>
      </c>
      <c r="M19" s="19">
        <v>4.9796094311554929E-4</v>
      </c>
      <c r="N19" s="19">
        <v>8.1289446229892428E-4</v>
      </c>
      <c r="O19" s="19">
        <v>1.2433322049221662E-3</v>
      </c>
      <c r="P19" s="19">
        <v>1.8303660140437771E-3</v>
      </c>
      <c r="Q19" s="19">
        <v>2.6005687070964336E-3</v>
      </c>
      <c r="R19" s="19">
        <v>3.6606246909315758E-3</v>
      </c>
      <c r="S19" s="19">
        <v>5.1717128424808925E-3</v>
      </c>
      <c r="T19" s="19">
        <v>7.0870889133639601E-3</v>
      </c>
      <c r="U19" s="19">
        <v>9.660682963856769E-3</v>
      </c>
      <c r="V19" s="19">
        <v>1.3070202217777264E-2</v>
      </c>
      <c r="W19" s="19">
        <v>1.75102344783051E-2</v>
      </c>
      <c r="X19" s="19">
        <v>2.3546882601887809E-2</v>
      </c>
      <c r="Y19" s="19">
        <v>3.1470663556310383E-2</v>
      </c>
      <c r="Z19" s="19">
        <v>4.204294102619107E-2</v>
      </c>
      <c r="AA19" s="19">
        <v>5.5837515646779891E-2</v>
      </c>
      <c r="AB19" s="19">
        <v>7.3579642013881105E-2</v>
      </c>
      <c r="AC19" s="20">
        <v>9.6357347966006202E-2</v>
      </c>
      <c r="AE19" s="8" t="s">
        <v>16</v>
      </c>
      <c r="AF19" s="18">
        <v>69.308237213688301</v>
      </c>
      <c r="AG19" s="19">
        <v>70.346517638363991</v>
      </c>
      <c r="AH19" s="19">
        <v>72.872742918227999</v>
      </c>
      <c r="AI19" s="19">
        <v>74.540842660547995</v>
      </c>
      <c r="AJ19" s="19">
        <v>74.391229590875994</v>
      </c>
      <c r="AK19" s="19">
        <v>76.063628559335996</v>
      </c>
      <c r="AL19" s="19">
        <v>80.936371466411998</v>
      </c>
      <c r="AM19" s="19">
        <v>82.730868457248008</v>
      </c>
      <c r="AN19" s="19">
        <v>83.580395542512008</v>
      </c>
      <c r="AO19" s="19">
        <v>83.92003440757199</v>
      </c>
      <c r="AP19" s="19">
        <v>82.968185740175997</v>
      </c>
      <c r="AQ19" s="19">
        <v>83.515047305183998</v>
      </c>
      <c r="AR19" s="19">
        <v>84.491831484192005</v>
      </c>
      <c r="AS19" s="19">
        <v>84.932932086156001</v>
      </c>
      <c r="AT19" s="19">
        <v>85.074806548775996</v>
      </c>
      <c r="AU19" s="19">
        <v>86.443680151752005</v>
      </c>
      <c r="AV19" s="19">
        <v>82.664660374692005</v>
      </c>
      <c r="AW19" s="19">
        <v>82.183147047012</v>
      </c>
      <c r="AX19" s="19">
        <v>81.134135868852013</v>
      </c>
      <c r="AY19" s="19">
        <v>82.349097176015988</v>
      </c>
      <c r="AZ19" s="19">
        <v>80.145313856651995</v>
      </c>
      <c r="BA19" s="19">
        <v>80.674118671871994</v>
      </c>
      <c r="BB19" s="19">
        <v>79.662940683744011</v>
      </c>
      <c r="BC19" s="19">
        <v>82.173688749504009</v>
      </c>
      <c r="BD19" s="19">
        <v>81.64660362474001</v>
      </c>
      <c r="BE19" s="19">
        <v>84.39036974728802</v>
      </c>
      <c r="BF19" s="20">
        <v>86.931212396028002</v>
      </c>
      <c r="BH19" s="8" t="s">
        <v>16</v>
      </c>
      <c r="BI19" s="24">
        <v>0</v>
      </c>
      <c r="BJ19" s="25">
        <v>0</v>
      </c>
      <c r="BK19" s="25">
        <v>6.6621258040136128E-154</v>
      </c>
      <c r="BL19" s="25">
        <v>1.3621323338516602E-153</v>
      </c>
      <c r="BM19" s="25">
        <v>1.2492828822677278E-6</v>
      </c>
      <c r="BN19" s="25">
        <v>6.2989750389391516E-6</v>
      </c>
      <c r="BO19" s="25">
        <v>2.28225168632269E-3</v>
      </c>
      <c r="BP19" s="25">
        <v>6.5190592595072306E-3</v>
      </c>
      <c r="BQ19" s="25">
        <v>1.1359821872355942E-2</v>
      </c>
      <c r="BR19" s="25">
        <v>1.6824953915638666E-2</v>
      </c>
      <c r="BS19" s="25">
        <v>2.2816053336909954E-2</v>
      </c>
      <c r="BT19" s="25">
        <v>2.9994795553966853E-2</v>
      </c>
      <c r="BU19" s="25">
        <v>3.8373046758580651E-2</v>
      </c>
      <c r="BV19" s="25">
        <v>4.7685628754366112E-2</v>
      </c>
      <c r="BW19" s="25">
        <v>5.7703704381569451E-2</v>
      </c>
      <c r="BX19" s="25">
        <v>6.9994762583973538E-2</v>
      </c>
      <c r="BY19" s="25">
        <v>7.9291649622165658E-2</v>
      </c>
      <c r="BZ19" s="25">
        <v>9.198557309485024E-2</v>
      </c>
      <c r="CA19" s="25">
        <v>0.10527945379854414</v>
      </c>
      <c r="CB19" s="25">
        <v>0.12240206109196294</v>
      </c>
      <c r="CC19" s="25">
        <v>0.13634356809497564</v>
      </c>
      <c r="CD19" s="25">
        <v>0.15477246076719944</v>
      </c>
      <c r="CE19" s="25">
        <v>0.17177003187790413</v>
      </c>
      <c r="CF19" s="25">
        <v>0.19904083569582434</v>
      </c>
      <c r="CG19" s="25">
        <v>0.22088093707448037</v>
      </c>
      <c r="CH19" s="25">
        <v>0.25404721333508806</v>
      </c>
      <c r="CI19" s="25">
        <v>0.28916647424926367</v>
      </c>
      <c r="CJ19" s="13"/>
      <c r="CK19" s="13" t="s">
        <v>16</v>
      </c>
      <c r="CL19" s="19">
        <v>27.978568750700344</v>
      </c>
      <c r="CM19" s="19">
        <v>28.295846315788463</v>
      </c>
      <c r="CN19" s="19">
        <v>27.87162934700644</v>
      </c>
      <c r="CO19" s="19">
        <v>28.747198769591684</v>
      </c>
      <c r="CP19" s="19">
        <v>29.696700344433982</v>
      </c>
      <c r="CQ19" s="19">
        <v>30.64295021595527</v>
      </c>
      <c r="CR19" s="19">
        <v>31.551998481068722</v>
      </c>
      <c r="CS19" s="19">
        <v>32.299730439131956</v>
      </c>
      <c r="CT19" s="19">
        <v>32.992030019030224</v>
      </c>
      <c r="CU19" s="19">
        <v>33.64465453681521</v>
      </c>
      <c r="CV19" s="19">
        <v>34.246319388559172</v>
      </c>
      <c r="CW19" s="19">
        <v>34.805273906435858</v>
      </c>
      <c r="CX19" s="19">
        <v>35.365774321196959</v>
      </c>
      <c r="CY19" s="19">
        <v>35.94228173097958</v>
      </c>
      <c r="CZ19" s="19">
        <v>36.53212680532566</v>
      </c>
      <c r="DA19" s="19">
        <v>37.093102646107099</v>
      </c>
      <c r="DB19" s="19">
        <v>37.639282962988915</v>
      </c>
      <c r="DC19" s="19">
        <v>38.184768400732047</v>
      </c>
      <c r="DD19" s="19">
        <v>38.71189018737433</v>
      </c>
      <c r="DE19" s="19">
        <v>39.223390802781914</v>
      </c>
      <c r="DF19" s="19">
        <v>39.692926122665085</v>
      </c>
      <c r="DG19" s="19">
        <v>40.161194344992175</v>
      </c>
      <c r="DH19" s="19">
        <v>40.624088212241801</v>
      </c>
      <c r="DI19" s="19">
        <v>41.120611603308049</v>
      </c>
      <c r="DJ19" s="19">
        <v>41.593953779953488</v>
      </c>
      <c r="DK19" s="19">
        <v>42.054638848328366</v>
      </c>
      <c r="DL19" s="20">
        <v>42.476116943831364</v>
      </c>
      <c r="DN19" s="13" t="s">
        <v>16</v>
      </c>
      <c r="DO19" s="24">
        <f t="shared" si="1"/>
        <v>27.978568750700344</v>
      </c>
      <c r="DP19" s="25">
        <f t="shared" si="7"/>
        <v>28.295846315788463</v>
      </c>
      <c r="DQ19" s="25">
        <f t="shared" si="8"/>
        <v>27.87162934700644</v>
      </c>
      <c r="DR19" s="25">
        <f t="shared" si="9"/>
        <v>28.747198769591684</v>
      </c>
      <c r="DS19" s="25">
        <f t="shared" si="10"/>
        <v>29.696701593716863</v>
      </c>
      <c r="DT19" s="25">
        <f t="shared" si="11"/>
        <v>30.642956514930308</v>
      </c>
      <c r="DU19" s="25">
        <f t="shared" si="12"/>
        <v>31.554280732755046</v>
      </c>
      <c r="DV19" s="25">
        <f t="shared" si="13"/>
        <v>32.306249498391466</v>
      </c>
      <c r="DW19" s="25">
        <f t="shared" si="14"/>
        <v>33.003502582882739</v>
      </c>
      <c r="DX19" s="25">
        <f t="shared" si="15"/>
        <v>33.661751351301483</v>
      </c>
      <c r="DY19" s="25">
        <f t="shared" si="16"/>
        <v>34.269633402839197</v>
      </c>
      <c r="DZ19" s="25">
        <f t="shared" si="17"/>
        <v>34.836081596452125</v>
      </c>
      <c r="EA19" s="25">
        <f t="shared" si="18"/>
        <v>35.40539070016046</v>
      </c>
      <c r="EB19" s="25">
        <f t="shared" si="19"/>
        <v>35.991797725747986</v>
      </c>
      <c r="EC19" s="25">
        <f t="shared" si="20"/>
        <v>36.592431078414322</v>
      </c>
      <c r="ED19" s="25">
        <f t="shared" si="21"/>
        <v>37.166758033382003</v>
      </c>
      <c r="EE19" s="25">
        <f t="shared" si="22"/>
        <v>37.723746325453561</v>
      </c>
      <c r="EF19" s="25">
        <f t="shared" si="23"/>
        <v>38.283841062740265</v>
      </c>
      <c r="EG19" s="25">
        <f t="shared" si="24"/>
        <v>38.826830324136729</v>
      </c>
      <c r="EH19" s="25">
        <f t="shared" si="25"/>
        <v>39.358863066091651</v>
      </c>
      <c r="EI19" s="25">
        <f t="shared" si="26"/>
        <v>39.846779925238373</v>
      </c>
      <c r="EJ19" s="25">
        <f t="shared" si="27"/>
        <v>40.339513688361258</v>
      </c>
      <c r="EK19" s="25">
        <f t="shared" si="2"/>
        <v>40.827328907676019</v>
      </c>
      <c r="EL19" s="25">
        <f t="shared" si="3"/>
        <v>41.361695380030064</v>
      </c>
      <c r="EM19" s="25">
        <f t="shared" si="4"/>
        <v>41.87067223267475</v>
      </c>
      <c r="EN19" s="25">
        <f t="shared" si="5"/>
        <v>42.382265703677334</v>
      </c>
      <c r="EO19" s="26">
        <f t="shared" si="6"/>
        <v>42.861640766046634</v>
      </c>
    </row>
    <row r="20" spans="1:145">
      <c r="B20" s="13" t="s">
        <v>17</v>
      </c>
      <c r="C20" s="19">
        <v>0</v>
      </c>
      <c r="D20" s="19">
        <v>0</v>
      </c>
      <c r="E20" s="19">
        <v>1.4179651212907533E-156</v>
      </c>
      <c r="F20" s="19">
        <v>3.0481325359560491E-156</v>
      </c>
      <c r="G20" s="19">
        <v>5.5374916927920433E-156</v>
      </c>
      <c r="H20" s="19">
        <v>9.0793418702702682E-156</v>
      </c>
      <c r="I20" s="19">
        <v>1.4079037044634895E-155</v>
      </c>
      <c r="J20" s="19">
        <v>2.1083401755082003E-155</v>
      </c>
      <c r="K20" s="19">
        <v>3.065478981332587E-155</v>
      </c>
      <c r="L20" s="19">
        <v>4.3645134923378512E-155</v>
      </c>
      <c r="M20" s="19">
        <v>6.1132563036462294E-155</v>
      </c>
      <c r="N20" s="19">
        <v>8.4643564576362005E-155</v>
      </c>
      <c r="O20" s="19">
        <v>1.1702624313152983E-154</v>
      </c>
      <c r="P20" s="19">
        <v>1.6060803259668481E-154</v>
      </c>
      <c r="Q20" s="19">
        <v>2.1998536114207425E-154</v>
      </c>
      <c r="R20" s="19">
        <v>3.0046985856005553E-154</v>
      </c>
      <c r="S20" s="19">
        <v>4.0816509756931095E-154</v>
      </c>
      <c r="T20" s="19">
        <v>5.472108861249813E-154</v>
      </c>
      <c r="U20" s="19">
        <v>7.2598522915682324E-154</v>
      </c>
      <c r="V20" s="19">
        <v>9.5591791212581066E-154</v>
      </c>
      <c r="W20" s="19">
        <v>1.2470972693161293E-153</v>
      </c>
      <c r="X20" s="19">
        <v>1.6167605151366323E-153</v>
      </c>
      <c r="Y20" s="19">
        <v>2.0998582108288123E-153</v>
      </c>
      <c r="Z20" s="19">
        <v>2.6969530492748392E-153</v>
      </c>
      <c r="AA20" s="19">
        <v>3.4810680713562581E-153</v>
      </c>
      <c r="AB20" s="19">
        <v>4.4752754270837097E-153</v>
      </c>
      <c r="AC20" s="20">
        <v>5.7294641960862078E-153</v>
      </c>
      <c r="AE20" s="8" t="s">
        <v>17</v>
      </c>
      <c r="AF20" s="18">
        <v>36.027938672582451</v>
      </c>
      <c r="AG20" s="19">
        <v>42.05796078831056</v>
      </c>
      <c r="AH20" s="19">
        <v>45.529776350756137</v>
      </c>
      <c r="AI20" s="19">
        <v>48.198311248495628</v>
      </c>
      <c r="AJ20" s="19">
        <v>51.162825665453646</v>
      </c>
      <c r="AK20" s="19">
        <v>54.898679153247542</v>
      </c>
      <c r="AL20" s="19">
        <v>59.479635770983663</v>
      </c>
      <c r="AM20" s="19">
        <v>63.785387574710384</v>
      </c>
      <c r="AN20" s="19">
        <v>68.428167934590448</v>
      </c>
      <c r="AO20" s="19">
        <v>73.222796256422598</v>
      </c>
      <c r="AP20" s="19">
        <v>78.43180561738609</v>
      </c>
      <c r="AQ20" s="19">
        <v>85.297823419991786</v>
      </c>
      <c r="AR20" s="19">
        <v>90.411757297539921</v>
      </c>
      <c r="AS20" s="19">
        <v>93.839136351725529</v>
      </c>
      <c r="AT20" s="19">
        <v>97.466250360098627</v>
      </c>
      <c r="AU20" s="19">
        <v>102.20938538749634</v>
      </c>
      <c r="AV20" s="19">
        <v>109.07359549419192</v>
      </c>
      <c r="AW20" s="19">
        <v>113.1457461182714</v>
      </c>
      <c r="AX20" s="19">
        <v>120.5986538173795</v>
      </c>
      <c r="AY20" s="19">
        <v>126.29162637273748</v>
      </c>
      <c r="AZ20" s="19">
        <v>131.99147889182953</v>
      </c>
      <c r="BA20" s="19">
        <v>138.63126706329911</v>
      </c>
      <c r="BB20" s="19">
        <v>144.62293820198323</v>
      </c>
      <c r="BC20" s="19">
        <v>156.18436298386425</v>
      </c>
      <c r="BD20" s="19">
        <v>166.86847028802976</v>
      </c>
      <c r="BE20" s="19">
        <v>177.81571606394164</v>
      </c>
      <c r="BF20" s="20">
        <v>195.13489604252294</v>
      </c>
      <c r="BH20" s="8" t="s">
        <v>17</v>
      </c>
      <c r="BI20" s="24">
        <v>1.1111813445437716E-6</v>
      </c>
      <c r="BJ20" s="25">
        <v>1.271317438214129E-6</v>
      </c>
      <c r="BK20" s="25">
        <v>1.8836811883493029E-5</v>
      </c>
      <c r="BL20" s="25">
        <v>3.6122647655869633E-5</v>
      </c>
      <c r="BM20" s="25">
        <v>5.4082379490113638E-5</v>
      </c>
      <c r="BN20" s="25">
        <v>7.3075606538738628E-5</v>
      </c>
      <c r="BO20" s="25">
        <v>9.3667023223683592E-5</v>
      </c>
      <c r="BP20" s="25">
        <v>4.2769363087605689E-4</v>
      </c>
      <c r="BQ20" s="25">
        <v>1.095771341926733E-3</v>
      </c>
      <c r="BR20" s="25">
        <v>1.966140413612971E-3</v>
      </c>
      <c r="BS20" s="25">
        <v>3.1100160183626831E-3</v>
      </c>
      <c r="BT20" s="25">
        <v>4.6246482305274828E-3</v>
      </c>
      <c r="BU20" s="25">
        <v>6.5346940579186739E-3</v>
      </c>
      <c r="BV20" s="25">
        <v>8.9287695401738428E-3</v>
      </c>
      <c r="BW20" s="25">
        <v>1.1962532309752144E-2</v>
      </c>
      <c r="BX20" s="25">
        <v>1.5967871542756765E-2</v>
      </c>
      <c r="BY20" s="25">
        <v>2.1454595181951284E-2</v>
      </c>
      <c r="BZ20" s="25">
        <v>2.795533884903725E-2</v>
      </c>
      <c r="CA20" s="25">
        <v>3.6880231327504044E-2</v>
      </c>
      <c r="CB20" s="25">
        <v>4.7404554220669033E-2</v>
      </c>
      <c r="CC20" s="25">
        <v>6.0524682347806988E-2</v>
      </c>
      <c r="CD20" s="25">
        <v>7.6672940083647959E-2</v>
      </c>
      <c r="CE20" s="25">
        <v>9.5742425703802883E-2</v>
      </c>
      <c r="CF20" s="25">
        <v>0.12325774655879811</v>
      </c>
      <c r="CG20" s="25">
        <v>0.15543086509442242</v>
      </c>
      <c r="CH20" s="25">
        <v>0.1944171856826547</v>
      </c>
      <c r="CI20" s="25">
        <v>0.24780167146066723</v>
      </c>
      <c r="CJ20" s="13"/>
      <c r="CK20" s="13" t="s">
        <v>30</v>
      </c>
      <c r="CL20" s="19">
        <v>11.323957987058435</v>
      </c>
      <c r="CM20" s="19">
        <v>11.654065993912392</v>
      </c>
      <c r="CN20" s="19">
        <v>12.527515643740495</v>
      </c>
      <c r="CO20" s="19">
        <v>12.246805652964015</v>
      </c>
      <c r="CP20" s="19">
        <v>12.59248562131633</v>
      </c>
      <c r="CQ20" s="19">
        <v>12.97367149005172</v>
      </c>
      <c r="CR20" s="19">
        <v>13.364293529335088</v>
      </c>
      <c r="CS20" s="19">
        <v>13.788118792549279</v>
      </c>
      <c r="CT20" s="19">
        <v>14.239104293729586</v>
      </c>
      <c r="CU20" s="19">
        <v>14.72238983666267</v>
      </c>
      <c r="CV20" s="19">
        <v>15.243477286976479</v>
      </c>
      <c r="CW20" s="19">
        <v>15.80551210605112</v>
      </c>
      <c r="CX20" s="19">
        <v>16.441893075946378</v>
      </c>
      <c r="CY20" s="19">
        <v>17.158552025262274</v>
      </c>
      <c r="CZ20" s="19">
        <v>17.95853259964678</v>
      </c>
      <c r="DA20" s="19">
        <v>18.852221115686358</v>
      </c>
      <c r="DB20" s="19">
        <v>19.849013164882326</v>
      </c>
      <c r="DC20" s="19">
        <v>20.928710588805945</v>
      </c>
      <c r="DD20" s="19">
        <v>22.102179666200467</v>
      </c>
      <c r="DE20" s="19">
        <v>23.369318334679289</v>
      </c>
      <c r="DF20" s="19">
        <v>24.732254103819969</v>
      </c>
      <c r="DG20" s="19">
        <v>26.19648601227281</v>
      </c>
      <c r="DH20" s="19">
        <v>27.655776612132229</v>
      </c>
      <c r="DI20" s="19">
        <v>29.273254006972412</v>
      </c>
      <c r="DJ20" s="19">
        <v>30.981060110263808</v>
      </c>
      <c r="DK20" s="19">
        <v>32.796160774945406</v>
      </c>
      <c r="DL20" s="20">
        <v>34.637577370972146</v>
      </c>
      <c r="DN20" s="8" t="s">
        <v>30</v>
      </c>
      <c r="DO20" s="24">
        <f t="shared" si="1"/>
        <v>11.323959098239779</v>
      </c>
      <c r="DP20" s="25">
        <f t="shared" si="7"/>
        <v>11.65406726522983</v>
      </c>
      <c r="DQ20" s="25">
        <f t="shared" si="8"/>
        <v>12.527534480552378</v>
      </c>
      <c r="DR20" s="25">
        <f t="shared" si="9"/>
        <v>12.246841775611671</v>
      </c>
      <c r="DS20" s="25">
        <f t="shared" si="10"/>
        <v>12.59253970369582</v>
      </c>
      <c r="DT20" s="25">
        <f t="shared" si="11"/>
        <v>12.973744565658258</v>
      </c>
      <c r="DU20" s="25">
        <f t="shared" si="12"/>
        <v>13.364387196358312</v>
      </c>
      <c r="DV20" s="25">
        <f t="shared" si="13"/>
        <v>13.788546486180154</v>
      </c>
      <c r="DW20" s="25">
        <f t="shared" si="14"/>
        <v>14.240200065071512</v>
      </c>
      <c r="DX20" s="25">
        <f t="shared" si="15"/>
        <v>14.724355977076282</v>
      </c>
      <c r="DY20" s="25">
        <f t="shared" si="16"/>
        <v>15.246587302994842</v>
      </c>
      <c r="DZ20" s="25">
        <f t="shared" si="17"/>
        <v>15.810136754281647</v>
      </c>
      <c r="EA20" s="25">
        <f t="shared" si="18"/>
        <v>16.448427770004297</v>
      </c>
      <c r="EB20" s="25">
        <f t="shared" si="19"/>
        <v>17.167480794802447</v>
      </c>
      <c r="EC20" s="25">
        <f t="shared" si="20"/>
        <v>17.970495131956532</v>
      </c>
      <c r="ED20" s="25">
        <f t="shared" si="21"/>
        <v>18.868188987229114</v>
      </c>
      <c r="EE20" s="25">
        <f t="shared" si="22"/>
        <v>19.870467760064276</v>
      </c>
      <c r="EF20" s="25">
        <f t="shared" si="23"/>
        <v>20.956665927654981</v>
      </c>
      <c r="EG20" s="25">
        <f t="shared" si="24"/>
        <v>22.139059897527972</v>
      </c>
      <c r="EH20" s="25">
        <f t="shared" si="25"/>
        <v>23.416722888899958</v>
      </c>
      <c r="EI20" s="25">
        <f t="shared" si="26"/>
        <v>24.792778786167776</v>
      </c>
      <c r="EJ20" s="25">
        <f t="shared" si="27"/>
        <v>26.273158952356457</v>
      </c>
      <c r="EK20" s="25">
        <f t="shared" si="2"/>
        <v>27.751519037836033</v>
      </c>
      <c r="EL20" s="25">
        <f t="shared" si="3"/>
        <v>29.396511753531211</v>
      </c>
      <c r="EM20" s="25">
        <f t="shared" si="4"/>
        <v>31.136490975358232</v>
      </c>
      <c r="EN20" s="25">
        <f t="shared" si="5"/>
        <v>32.990577960628059</v>
      </c>
      <c r="EO20" s="26">
        <f t="shared" si="6"/>
        <v>34.88537904243281</v>
      </c>
    </row>
    <row r="21" spans="1:145">
      <c r="B21" s="13" t="s">
        <v>18</v>
      </c>
      <c r="C21" s="19">
        <v>0</v>
      </c>
      <c r="D21" s="19">
        <v>0</v>
      </c>
      <c r="E21" s="19">
        <v>1.3149616369090052E-154</v>
      </c>
      <c r="F21" s="19">
        <v>2.8266584988500897E-154</v>
      </c>
      <c r="G21" s="19">
        <v>4.597955456859799E-154</v>
      </c>
      <c r="H21" s="19">
        <v>6.5831344604335633E-154</v>
      </c>
      <c r="I21" s="19">
        <v>8.7130872641223742E-154</v>
      </c>
      <c r="J21" s="19">
        <v>1.5774879773450506E-3</v>
      </c>
      <c r="K21" s="19">
        <v>3.5519894799544917E-3</v>
      </c>
      <c r="L21" s="19">
        <v>5.7031729627805639E-3</v>
      </c>
      <c r="M21" s="19">
        <v>8.3607496341504429E-3</v>
      </c>
      <c r="N21" s="19">
        <v>1.1345653691071312E-2</v>
      </c>
      <c r="O21" s="19">
        <v>1.4910244784649604E-2</v>
      </c>
      <c r="P21" s="19">
        <v>1.9385985249856838E-2</v>
      </c>
      <c r="Q21" s="19">
        <v>2.4143184908803426E-2</v>
      </c>
      <c r="R21" s="19">
        <v>2.981445413217353E-2</v>
      </c>
      <c r="S21" s="19">
        <v>3.6731202565678335E-2</v>
      </c>
      <c r="T21" s="19">
        <v>4.4355803005299073E-2</v>
      </c>
      <c r="U21" s="19">
        <v>5.3573568804425334E-2</v>
      </c>
      <c r="V21" s="19">
        <v>6.4580922141799446E-2</v>
      </c>
      <c r="W21" s="19">
        <v>7.7793388566062785E-2</v>
      </c>
      <c r="X21" s="19">
        <v>9.3782906970695981E-2</v>
      </c>
      <c r="Y21" s="19">
        <v>0.1127850281246066</v>
      </c>
      <c r="Z21" s="19">
        <v>0.13308436844962582</v>
      </c>
      <c r="AA21" s="19">
        <v>0.15753137823129496</v>
      </c>
      <c r="AB21" s="19">
        <v>0.18669073116806295</v>
      </c>
      <c r="AC21" s="20">
        <v>0.22267042012636212</v>
      </c>
      <c r="AE21" s="8" t="s">
        <v>18</v>
      </c>
      <c r="AF21" s="18">
        <v>136.65682472904572</v>
      </c>
      <c r="AG21" s="19">
        <v>145.11672180023783</v>
      </c>
      <c r="AH21" s="19">
        <v>147.84067080367495</v>
      </c>
      <c r="AI21" s="19">
        <v>150.64706127159201</v>
      </c>
      <c r="AJ21" s="19">
        <v>154.95056584004257</v>
      </c>
      <c r="AK21" s="19">
        <v>158.99938759436063</v>
      </c>
      <c r="AL21" s="19">
        <v>157.27635545204359</v>
      </c>
      <c r="AM21" s="19">
        <v>152.12819306508484</v>
      </c>
      <c r="AN21" s="19">
        <v>151.85934324158555</v>
      </c>
      <c r="AO21" s="19">
        <v>153.95962877472309</v>
      </c>
      <c r="AP21" s="19">
        <v>156.60883915359557</v>
      </c>
      <c r="AQ21" s="19">
        <v>156.45032465042723</v>
      </c>
      <c r="AR21" s="19">
        <v>159.05853767738864</v>
      </c>
      <c r="AS21" s="19">
        <v>157.87846120880565</v>
      </c>
      <c r="AT21" s="19">
        <v>160.2839825479472</v>
      </c>
      <c r="AU21" s="19">
        <v>162.59620373365289</v>
      </c>
      <c r="AV21" s="19">
        <v>164.94816072659492</v>
      </c>
      <c r="AW21" s="19">
        <v>163.3600246726962</v>
      </c>
      <c r="AX21" s="19">
        <v>161.79917245447163</v>
      </c>
      <c r="AY21" s="19">
        <v>160.29308456008113</v>
      </c>
      <c r="AZ21" s="19">
        <v>158.79785535464663</v>
      </c>
      <c r="BA21" s="19">
        <v>157.32249405283028</v>
      </c>
      <c r="BB21" s="19">
        <v>156.88175670816776</v>
      </c>
      <c r="BC21" s="19">
        <v>156.50465578871734</v>
      </c>
      <c r="BD21" s="19">
        <v>156.10385090377702</v>
      </c>
      <c r="BE21" s="19">
        <v>155.83932808392308</v>
      </c>
      <c r="BF21" s="20">
        <v>155.496533627231</v>
      </c>
      <c r="BH21" s="8" t="s">
        <v>18</v>
      </c>
      <c r="BI21" s="24">
        <v>0</v>
      </c>
      <c r="BJ21" s="25">
        <v>0</v>
      </c>
      <c r="BK21" s="25">
        <v>1.5525139961339473E-153</v>
      </c>
      <c r="BL21" s="25">
        <v>3.1245301911959246E-153</v>
      </c>
      <c r="BM21" s="25">
        <v>6.0727420086511526E-3</v>
      </c>
      <c r="BN21" s="25">
        <v>1.9654276279844708E-2</v>
      </c>
      <c r="BO21" s="25">
        <v>3.3244701463798626E-2</v>
      </c>
      <c r="BP21" s="25">
        <v>4.7427110044121902E-2</v>
      </c>
      <c r="BQ21" s="25">
        <v>6.3548133298696838E-2</v>
      </c>
      <c r="BR21" s="25">
        <v>8.1943570890013875E-2</v>
      </c>
      <c r="BS21" s="25">
        <v>0.10232662224134978</v>
      </c>
      <c r="BT21" s="25">
        <v>0.12320491179096128</v>
      </c>
      <c r="BU21" s="25">
        <v>0.1492631005444571</v>
      </c>
      <c r="BV21" s="25">
        <v>0.17397105849127117</v>
      </c>
      <c r="BW21" s="25">
        <v>0.20478776045961014</v>
      </c>
      <c r="BX21" s="25">
        <v>0.23775018753094654</v>
      </c>
      <c r="BY21" s="25">
        <v>0.27558862595335276</v>
      </c>
      <c r="BZ21" s="25">
        <v>0.30933460469642404</v>
      </c>
      <c r="CA21" s="25">
        <v>0.34473641992879878</v>
      </c>
      <c r="CB21" s="25">
        <v>0.38234826839099623</v>
      </c>
      <c r="CC21" s="25">
        <v>0.42191829658805707</v>
      </c>
      <c r="CD21" s="25">
        <v>0.46348788766546617</v>
      </c>
      <c r="CE21" s="25">
        <v>0.50740766761501754</v>
      </c>
      <c r="CF21" s="25">
        <v>0.5529959547370944</v>
      </c>
      <c r="CG21" s="25">
        <v>0.60069692008029563</v>
      </c>
      <c r="CH21" s="25">
        <v>0.64950723637112195</v>
      </c>
      <c r="CI21" s="25">
        <v>0.69616194712098356</v>
      </c>
      <c r="CJ21" s="63"/>
      <c r="CK21" s="13" t="s">
        <v>18</v>
      </c>
      <c r="CL21" s="19">
        <v>21.794877259939216</v>
      </c>
      <c r="CM21" s="19">
        <v>22.176419922945254</v>
      </c>
      <c r="CN21" s="19">
        <v>22.161400183265517</v>
      </c>
      <c r="CO21" s="19">
        <v>22.612936406347149</v>
      </c>
      <c r="CP21" s="19">
        <v>23.092681091733507</v>
      </c>
      <c r="CQ21" s="19">
        <v>23.571287868528309</v>
      </c>
      <c r="CR21" s="19">
        <v>24.001077016324693</v>
      </c>
      <c r="CS21" s="19">
        <v>24.323901009370829</v>
      </c>
      <c r="CT21" s="19">
        <v>24.611830299136624</v>
      </c>
      <c r="CU21" s="19">
        <v>24.884080824485114</v>
      </c>
      <c r="CV21" s="19">
        <v>25.131861601058098</v>
      </c>
      <c r="CW21" s="19">
        <v>25.352549131601698</v>
      </c>
      <c r="CX21" s="19">
        <v>25.557560119790253</v>
      </c>
      <c r="CY21" s="19">
        <v>25.733458342922916</v>
      </c>
      <c r="CZ21" s="19">
        <v>25.893703749482693</v>
      </c>
      <c r="DA21" s="19">
        <v>26.040445167854617</v>
      </c>
      <c r="DB21" s="19">
        <v>26.142873237940368</v>
      </c>
      <c r="DC21" s="19">
        <v>26.246058354049396</v>
      </c>
      <c r="DD21" s="19">
        <v>26.330642513264696</v>
      </c>
      <c r="DE21" s="19">
        <v>26.392907887748947</v>
      </c>
      <c r="DF21" s="19">
        <v>26.436612690423097</v>
      </c>
      <c r="DG21" s="19">
        <v>26.458247247141859</v>
      </c>
      <c r="DH21" s="19">
        <v>26.480583061729028</v>
      </c>
      <c r="DI21" s="19">
        <v>26.503107858508894</v>
      </c>
      <c r="DJ21" s="19">
        <v>26.502094422941333</v>
      </c>
      <c r="DK21" s="19">
        <v>26.483892335881286</v>
      </c>
      <c r="DL21" s="20">
        <v>26.414659181127618</v>
      </c>
      <c r="DN21" s="13" t="s">
        <v>18</v>
      </c>
      <c r="DO21" s="24">
        <f t="shared" si="1"/>
        <v>21.794877259939216</v>
      </c>
      <c r="DP21" s="25">
        <f t="shared" si="7"/>
        <v>22.176419922945254</v>
      </c>
      <c r="DQ21" s="25">
        <f t="shared" si="8"/>
        <v>22.161400183265517</v>
      </c>
      <c r="DR21" s="25">
        <f t="shared" si="9"/>
        <v>22.612936406347149</v>
      </c>
      <c r="DS21" s="25">
        <f t="shared" si="10"/>
        <v>23.098753833742158</v>
      </c>
      <c r="DT21" s="25">
        <f t="shared" si="11"/>
        <v>23.590942144808153</v>
      </c>
      <c r="DU21" s="25">
        <f t="shared" si="12"/>
        <v>24.03432171778849</v>
      </c>
      <c r="DV21" s="25">
        <f t="shared" si="13"/>
        <v>24.372905607392298</v>
      </c>
      <c r="DW21" s="25">
        <f t="shared" si="14"/>
        <v>24.678930421915275</v>
      </c>
      <c r="DX21" s="25">
        <f t="shared" si="15"/>
        <v>24.971727568337911</v>
      </c>
      <c r="DY21" s="25">
        <f t="shared" si="16"/>
        <v>25.242548972933598</v>
      </c>
      <c r="DZ21" s="25">
        <f t="shared" si="17"/>
        <v>25.487099697083728</v>
      </c>
      <c r="EA21" s="25">
        <f t="shared" si="18"/>
        <v>25.721733465119357</v>
      </c>
      <c r="EB21" s="25">
        <f t="shared" si="19"/>
        <v>25.926815386664046</v>
      </c>
      <c r="EC21" s="25">
        <f t="shared" si="20"/>
        <v>26.122634694851108</v>
      </c>
      <c r="ED21" s="25">
        <f t="shared" si="21"/>
        <v>26.308009809517735</v>
      </c>
      <c r="EE21" s="25">
        <f t="shared" si="22"/>
        <v>26.455193066459401</v>
      </c>
      <c r="EF21" s="25">
        <f t="shared" si="23"/>
        <v>26.599748761751119</v>
      </c>
      <c r="EG21" s="25">
        <f t="shared" si="24"/>
        <v>26.72895250199792</v>
      </c>
      <c r="EH21" s="25">
        <f t="shared" si="25"/>
        <v>26.839837078281743</v>
      </c>
      <c r="EI21" s="25">
        <f t="shared" si="26"/>
        <v>26.936324375577218</v>
      </c>
      <c r="EJ21" s="25">
        <f t="shared" si="27"/>
        <v>27.015518041778019</v>
      </c>
      <c r="EK21" s="25">
        <f t="shared" si="2"/>
        <v>27.10077575746865</v>
      </c>
      <c r="EL21" s="25">
        <f t="shared" si="3"/>
        <v>27.189188181695616</v>
      </c>
      <c r="EM21" s="25">
        <f t="shared" si="4"/>
        <v>27.260322721252923</v>
      </c>
      <c r="EN21" s="25">
        <f t="shared" si="5"/>
        <v>27.320090303420471</v>
      </c>
      <c r="EO21" s="26">
        <f t="shared" si="6"/>
        <v>27.333491548374965</v>
      </c>
    </row>
    <row r="22" spans="1:145">
      <c r="B22" s="13" t="s">
        <v>19</v>
      </c>
      <c r="C22" s="19">
        <v>0</v>
      </c>
      <c r="D22" s="19">
        <v>0</v>
      </c>
      <c r="E22" s="19">
        <v>7.1800649767339606E-155</v>
      </c>
      <c r="F22" s="19">
        <v>1.4524721696091289E-154</v>
      </c>
      <c r="G22" s="19">
        <v>2.3806353955699738E-154</v>
      </c>
      <c r="H22" s="19">
        <v>3.5624440086532066E-154</v>
      </c>
      <c r="I22" s="19">
        <v>2.1567266333599629E-3</v>
      </c>
      <c r="J22" s="19">
        <v>2.1158755208788541E-3</v>
      </c>
      <c r="K22" s="19">
        <v>2.078420790556599E-3</v>
      </c>
      <c r="L22" s="19">
        <v>3.2315490864794588E-3</v>
      </c>
      <c r="M22" s="19">
        <v>4.8368916379277725E-3</v>
      </c>
      <c r="N22" s="19">
        <v>7.036037775206015E-3</v>
      </c>
      <c r="O22" s="19">
        <v>1.0110845687246371E-2</v>
      </c>
      <c r="P22" s="19">
        <v>1.4133779615859803E-2</v>
      </c>
      <c r="Q22" s="19">
        <v>1.9376945549636763E-2</v>
      </c>
      <c r="R22" s="19">
        <v>2.6482547248822659E-2</v>
      </c>
      <c r="S22" s="19">
        <v>3.5816760124966297E-2</v>
      </c>
      <c r="T22" s="19">
        <v>4.8347254739972312E-2</v>
      </c>
      <c r="U22" s="19">
        <v>6.4609974262877234E-2</v>
      </c>
      <c r="V22" s="19">
        <v>8.5322163346385316E-2</v>
      </c>
      <c r="W22" s="19">
        <v>0.1117797675449589</v>
      </c>
      <c r="X22" s="19">
        <v>0.14568913638250786</v>
      </c>
      <c r="Y22" s="19">
        <v>0.18980217634635041</v>
      </c>
      <c r="Z22" s="19">
        <v>0.24725113730455769</v>
      </c>
      <c r="AA22" s="19">
        <v>0.31701322134045112</v>
      </c>
      <c r="AB22" s="19">
        <v>0.40384241404468874</v>
      </c>
      <c r="AC22" s="20">
        <v>0.51316724249916279</v>
      </c>
      <c r="AE22" s="8" t="s">
        <v>19</v>
      </c>
      <c r="AF22" s="18">
        <v>397.35175536077304</v>
      </c>
      <c r="AG22" s="19">
        <v>424.28059312986136</v>
      </c>
      <c r="AH22" s="19">
        <v>442.29199871503192</v>
      </c>
      <c r="AI22" s="19">
        <v>461.47707681950948</v>
      </c>
      <c r="AJ22" s="19">
        <v>476.7011459981768</v>
      </c>
      <c r="AK22" s="19">
        <v>475.83849122926961</v>
      </c>
      <c r="AL22" s="19">
        <v>477.79250608940276</v>
      </c>
      <c r="AM22" s="19">
        <v>475.35763670658537</v>
      </c>
      <c r="AN22" s="19">
        <v>476.74475698285448</v>
      </c>
      <c r="AO22" s="19">
        <v>475.23472452814224</v>
      </c>
      <c r="AP22" s="19">
        <v>477.17206268004077</v>
      </c>
      <c r="AQ22" s="19">
        <v>475.79869918756674</v>
      </c>
      <c r="AR22" s="19">
        <v>476.25751247654523</v>
      </c>
      <c r="AS22" s="19">
        <v>476.68164750272319</v>
      </c>
      <c r="AT22" s="19">
        <v>474.03656617409757</v>
      </c>
      <c r="AU22" s="19">
        <v>474.98243537629185</v>
      </c>
      <c r="AV22" s="19">
        <v>476.08032540262769</v>
      </c>
      <c r="AW22" s="19">
        <v>473.25678079536186</v>
      </c>
      <c r="AX22" s="19">
        <v>473.66008863908144</v>
      </c>
      <c r="AY22" s="19">
        <v>474.04964937019884</v>
      </c>
      <c r="AZ22" s="19">
        <v>470.89722540945218</v>
      </c>
      <c r="BA22" s="19">
        <v>471.04798652740834</v>
      </c>
      <c r="BB22" s="19">
        <v>470.77270848170792</v>
      </c>
      <c r="BC22" s="19">
        <v>467.79245211252328</v>
      </c>
      <c r="BD22" s="19">
        <v>467.9078545526408</v>
      </c>
      <c r="BE22" s="19">
        <v>467.88229760481113</v>
      </c>
      <c r="BF22" s="20">
        <v>467.99501436852103</v>
      </c>
      <c r="BH22" s="8" t="s">
        <v>19</v>
      </c>
      <c r="BI22" s="24"/>
      <c r="BJ22" s="25">
        <v>0</v>
      </c>
      <c r="BK22" s="25">
        <v>3.0198162118486382E-153</v>
      </c>
      <c r="BL22" s="25">
        <v>5.6372674088577517E-153</v>
      </c>
      <c r="BM22" s="25">
        <v>8.3903513789899365E-153</v>
      </c>
      <c r="BN22" s="25">
        <v>1.116325115886658E-152</v>
      </c>
      <c r="BO22" s="25">
        <v>1.3384378854324409E-2</v>
      </c>
      <c r="BP22" s="25">
        <v>2.927602435377066E-2</v>
      </c>
      <c r="BQ22" s="25">
        <v>4.794011240475507E-2</v>
      </c>
      <c r="BR22" s="25">
        <v>6.9139600048867808E-2</v>
      </c>
      <c r="BS22" s="25">
        <v>9.426066069201712E-2</v>
      </c>
      <c r="BT22" s="25">
        <v>0.12224784891825194</v>
      </c>
      <c r="BU22" s="25">
        <v>0.15603984617872996</v>
      </c>
      <c r="BV22" s="25">
        <v>0.1929415105034854</v>
      </c>
      <c r="BW22" s="25">
        <v>0.23176077001762252</v>
      </c>
      <c r="BX22" s="25">
        <v>0.27651365596127719</v>
      </c>
      <c r="BY22" s="25">
        <v>0.32639855331395368</v>
      </c>
      <c r="BZ22" s="25">
        <v>0.3802305835150076</v>
      </c>
      <c r="CA22" s="25">
        <v>0.44065923873365626</v>
      </c>
      <c r="CB22" s="25">
        <v>0.50540115053230561</v>
      </c>
      <c r="CC22" s="25">
        <v>0.57048236627408688</v>
      </c>
      <c r="CD22" s="25">
        <v>0.64436141713418804</v>
      </c>
      <c r="CE22" s="25">
        <v>0.72404863880820702</v>
      </c>
      <c r="CF22" s="25">
        <v>0.80780136440541817</v>
      </c>
      <c r="CG22" s="25">
        <v>0.89801372945111113</v>
      </c>
      <c r="CH22" s="25">
        <v>0.99222838840656025</v>
      </c>
      <c r="CI22" s="25">
        <v>1.0914955239674762</v>
      </c>
      <c r="CJ22" s="13"/>
      <c r="CK22" s="13" t="s">
        <v>19</v>
      </c>
      <c r="CL22" s="19"/>
      <c r="CM22" s="19">
        <v>109.36172005027373</v>
      </c>
      <c r="CN22" s="19">
        <v>110.2752983236511</v>
      </c>
      <c r="CO22" s="19">
        <v>112.24306345384271</v>
      </c>
      <c r="CP22" s="19">
        <v>114.21554439518469</v>
      </c>
      <c r="CQ22" s="19">
        <v>116.29596287097934</v>
      </c>
      <c r="CR22" s="19">
        <v>118.2724920761553</v>
      </c>
      <c r="CS22" s="19">
        <v>119.94880163681006</v>
      </c>
      <c r="CT22" s="19">
        <v>121.67135842576982</v>
      </c>
      <c r="CU22" s="19">
        <v>123.48172881863159</v>
      </c>
      <c r="CV22" s="19">
        <v>125.37337423707049</v>
      </c>
      <c r="CW22" s="19">
        <v>127.36845269600997</v>
      </c>
      <c r="CX22" s="19">
        <v>129.40705393257574</v>
      </c>
      <c r="CY22" s="19">
        <v>131.55234349903361</v>
      </c>
      <c r="CZ22" s="19">
        <v>133.72038309249942</v>
      </c>
      <c r="DA22" s="19">
        <v>135.76371209207974</v>
      </c>
      <c r="DB22" s="19">
        <v>137.70747343719376</v>
      </c>
      <c r="DC22" s="19">
        <v>139.5727127632338</v>
      </c>
      <c r="DD22" s="19">
        <v>141.20980637205622</v>
      </c>
      <c r="DE22" s="19">
        <v>142.72200989854349</v>
      </c>
      <c r="DF22" s="19">
        <v>144.12331963773335</v>
      </c>
      <c r="DG22" s="19">
        <v>145.37878354316226</v>
      </c>
      <c r="DH22" s="19">
        <v>146.51338745037128</v>
      </c>
      <c r="DI22" s="19">
        <v>147.52687633040844</v>
      </c>
      <c r="DJ22" s="19">
        <v>148.50961677494971</v>
      </c>
      <c r="DK22" s="19">
        <v>149.38529777297035</v>
      </c>
      <c r="DL22" s="20">
        <v>150.0514317948107</v>
      </c>
      <c r="DN22" s="13" t="s">
        <v>19</v>
      </c>
      <c r="DO22" s="24"/>
      <c r="DP22" s="25">
        <f t="shared" si="7"/>
        <v>109.36172005027373</v>
      </c>
      <c r="DQ22" s="25">
        <f t="shared" si="8"/>
        <v>110.2752983236511</v>
      </c>
      <c r="DR22" s="25">
        <f t="shared" si="9"/>
        <v>112.24306345384271</v>
      </c>
      <c r="DS22" s="25">
        <f t="shared" si="10"/>
        <v>114.21554439518469</v>
      </c>
      <c r="DT22" s="25">
        <f t="shared" si="11"/>
        <v>116.29596287097934</v>
      </c>
      <c r="DU22" s="25">
        <f t="shared" si="12"/>
        <v>118.28803318164299</v>
      </c>
      <c r="DV22" s="25">
        <f t="shared" si="13"/>
        <v>119.98019353668472</v>
      </c>
      <c r="DW22" s="25">
        <f t="shared" si="14"/>
        <v>121.72137695896514</v>
      </c>
      <c r="DX22" s="25">
        <f t="shared" si="15"/>
        <v>123.55409996776694</v>
      </c>
      <c r="DY22" s="25">
        <f t="shared" si="16"/>
        <v>125.47247178940043</v>
      </c>
      <c r="DZ22" s="25">
        <f t="shared" si="17"/>
        <v>127.49773658270342</v>
      </c>
      <c r="EA22" s="25">
        <f t="shared" si="18"/>
        <v>129.57320462444173</v>
      </c>
      <c r="EB22" s="25">
        <f t="shared" si="19"/>
        <v>131.75941878915296</v>
      </c>
      <c r="EC22" s="25">
        <f t="shared" si="20"/>
        <v>133.97152080806666</v>
      </c>
      <c r="ED22" s="25">
        <f t="shared" si="21"/>
        <v>136.06670829528986</v>
      </c>
      <c r="EE22" s="25">
        <f t="shared" si="22"/>
        <v>138.06968875063268</v>
      </c>
      <c r="EF22" s="25">
        <f t="shared" si="23"/>
        <v>140.00129060148879</v>
      </c>
      <c r="EG22" s="25">
        <f t="shared" si="24"/>
        <v>141.71507558505274</v>
      </c>
      <c r="EH22" s="25">
        <f t="shared" si="25"/>
        <v>143.31273321242216</v>
      </c>
      <c r="EI22" s="25">
        <f t="shared" si="26"/>
        <v>144.8055817715524</v>
      </c>
      <c r="EJ22" s="25">
        <f t="shared" si="27"/>
        <v>146.16883409667895</v>
      </c>
      <c r="EK22" s="25">
        <f t="shared" si="2"/>
        <v>147.42723826552583</v>
      </c>
      <c r="EL22" s="25">
        <f t="shared" si="3"/>
        <v>148.58192883211839</v>
      </c>
      <c r="EM22" s="25">
        <f t="shared" si="4"/>
        <v>149.72464372574129</v>
      </c>
      <c r="EN22" s="25">
        <f t="shared" si="5"/>
        <v>150.7813685754216</v>
      </c>
      <c r="EO22" s="26">
        <f t="shared" si="6"/>
        <v>151.65609456127731</v>
      </c>
    </row>
    <row r="23" spans="1:145">
      <c r="B23" s="14" t="s">
        <v>20</v>
      </c>
      <c r="C23" s="22">
        <v>0</v>
      </c>
      <c r="D23" s="22">
        <v>0</v>
      </c>
      <c r="E23" s="22">
        <v>9.1615934484501767E-156</v>
      </c>
      <c r="F23" s="22">
        <v>2.2210455243874341E-155</v>
      </c>
      <c r="G23" s="22">
        <v>3.9530697182677741E-155</v>
      </c>
      <c r="H23" s="22">
        <v>6.1604300463473093E-155</v>
      </c>
      <c r="I23" s="22">
        <v>9.1060387072705358E-155</v>
      </c>
      <c r="J23" s="22">
        <v>1.2682407653735728E-154</v>
      </c>
      <c r="K23" s="22">
        <v>2.0156737883838028E-4</v>
      </c>
      <c r="L23" s="22">
        <v>4.884679716334701E-4</v>
      </c>
      <c r="M23" s="22">
        <v>8.7335687228427524E-4</v>
      </c>
      <c r="N23" s="22">
        <v>1.4198221766412859E-3</v>
      </c>
      <c r="O23" s="22">
        <v>2.1726310275416417E-3</v>
      </c>
      <c r="P23" s="22">
        <v>3.2210974274341762E-3</v>
      </c>
      <c r="Q23" s="22">
        <v>4.6975537121206022E-3</v>
      </c>
      <c r="R23" s="22">
        <v>6.7465610722386602E-3</v>
      </c>
      <c r="S23" s="22">
        <v>9.5365651417089036E-3</v>
      </c>
      <c r="T23" s="22">
        <v>1.3380530846702472E-2</v>
      </c>
      <c r="U23" s="22">
        <v>1.8703617249062363E-2</v>
      </c>
      <c r="V23" s="22">
        <v>2.6042339630269654E-2</v>
      </c>
      <c r="W23" s="22">
        <v>3.5622653023556827E-2</v>
      </c>
      <c r="X23" s="22">
        <v>4.8353708190810869E-2</v>
      </c>
      <c r="Y23" s="22">
        <v>6.4557468916568758E-2</v>
      </c>
      <c r="Z23" s="22">
        <v>8.7829437136508717E-2</v>
      </c>
      <c r="AA23" s="22">
        <v>0.11809180251137368</v>
      </c>
      <c r="AB23" s="22">
        <v>0.156703656254325</v>
      </c>
      <c r="AC23" s="23">
        <v>0.20672297206408111</v>
      </c>
      <c r="AE23" s="31" t="s">
        <v>20</v>
      </c>
      <c r="AF23" s="21">
        <v>75.571098671029276</v>
      </c>
      <c r="AG23" s="22">
        <v>75.948409298783986</v>
      </c>
      <c r="AH23" s="22">
        <v>76.837489264536003</v>
      </c>
      <c r="AI23" s="22">
        <v>79.611349970063998</v>
      </c>
      <c r="AJ23" s="22">
        <v>81.463456591175998</v>
      </c>
      <c r="AK23" s="22">
        <v>84.294067081752019</v>
      </c>
      <c r="AL23" s="22">
        <v>87.476354270580003</v>
      </c>
      <c r="AM23" s="22">
        <v>88.952708527056018</v>
      </c>
      <c r="AN23" s="22">
        <v>90.644024090532</v>
      </c>
      <c r="AO23" s="22">
        <v>91.611349972032002</v>
      </c>
      <c r="AP23" s="22">
        <v>94.355116094579998</v>
      </c>
      <c r="AQ23" s="22">
        <v>95.190885656196002</v>
      </c>
      <c r="AR23" s="22">
        <v>97.177987978103999</v>
      </c>
      <c r="AS23" s="22">
        <v>101.94840930304801</v>
      </c>
      <c r="AT23" s="22">
        <v>104.23129838338801</v>
      </c>
      <c r="AU23" s="22">
        <v>106.05760964766</v>
      </c>
      <c r="AV23" s="22">
        <v>108.42820294125602</v>
      </c>
      <c r="AW23" s="22">
        <v>108.40584696532801</v>
      </c>
      <c r="AX23" s="22">
        <v>108.29148755000401</v>
      </c>
      <c r="AY23" s="22">
        <v>112.091143612536</v>
      </c>
      <c r="AZ23" s="22">
        <v>113.808254532852</v>
      </c>
      <c r="BA23" s="22">
        <v>114.506448857988</v>
      </c>
      <c r="BB23" s="22">
        <v>115.431642323316</v>
      </c>
      <c r="BC23" s="22">
        <v>115.91401549622401</v>
      </c>
      <c r="BD23" s="22">
        <v>119.95270853214001</v>
      </c>
      <c r="BE23" s="22">
        <v>124.03181429377202</v>
      </c>
      <c r="BF23" s="23">
        <v>127.58813415677999</v>
      </c>
      <c r="BH23" s="31" t="s">
        <v>20</v>
      </c>
      <c r="BI23" s="27">
        <v>1.8705845271877348E-5</v>
      </c>
      <c r="BJ23" s="28">
        <v>1.9184555751671755E-5</v>
      </c>
      <c r="BK23" s="28">
        <v>1.6620902562552288E-5</v>
      </c>
      <c r="BL23" s="28">
        <v>1.5884281428814232E-5</v>
      </c>
      <c r="BM23" s="28">
        <v>1.4492603586823068E-5</v>
      </c>
      <c r="BN23" s="28">
        <v>1.3380215952118024E-5</v>
      </c>
      <c r="BO23" s="28">
        <v>3.5263646866832703E-3</v>
      </c>
      <c r="BP23" s="28">
        <v>8.4768567331637845E-3</v>
      </c>
      <c r="BQ23" s="28">
        <v>1.4167604683149562E-2</v>
      </c>
      <c r="BR23" s="28">
        <v>2.0688080650119633E-2</v>
      </c>
      <c r="BS23" s="28">
        <v>2.8436315201386828E-2</v>
      </c>
      <c r="BT23" s="28">
        <v>3.6726505231219023E-2</v>
      </c>
      <c r="BU23" s="28">
        <v>4.6202520288888022E-2</v>
      </c>
      <c r="BV23" s="28">
        <v>5.870664387801814E-2</v>
      </c>
      <c r="BW23" s="28">
        <v>7.2331966731204608E-2</v>
      </c>
      <c r="BX23" s="28">
        <v>8.7359261666605459E-2</v>
      </c>
      <c r="BY23" s="28">
        <v>0.10656169111392715</v>
      </c>
      <c r="BZ23" s="28">
        <v>0.12442509531279225</v>
      </c>
      <c r="CA23" s="28">
        <v>0.14452116313572294</v>
      </c>
      <c r="CB23" s="28">
        <v>0.17256734873054425</v>
      </c>
      <c r="CC23" s="28">
        <v>0.20102331930222248</v>
      </c>
      <c r="CD23" s="28">
        <v>0.2333559704223615</v>
      </c>
      <c r="CE23" s="28">
        <v>0.26587775984278689</v>
      </c>
      <c r="CF23" s="28">
        <v>0.3032661532204271</v>
      </c>
      <c r="CG23" s="28">
        <v>0.35382110872840128</v>
      </c>
      <c r="CH23" s="28">
        <v>0.40972925024216411</v>
      </c>
      <c r="CI23" s="28">
        <v>0.46884938428156853</v>
      </c>
      <c r="CJ23" s="13"/>
      <c r="CK23" s="14" t="s">
        <v>20</v>
      </c>
      <c r="CL23" s="22">
        <v>21.563848193379432</v>
      </c>
      <c r="CM23" s="22">
        <v>22.592296144010646</v>
      </c>
      <c r="CN23" s="22">
        <v>22.222036309696058</v>
      </c>
      <c r="CO23" s="22">
        <v>23.517854791514708</v>
      </c>
      <c r="CP23" s="22">
        <v>24.889556844450528</v>
      </c>
      <c r="CQ23" s="22">
        <v>26.372775512067292</v>
      </c>
      <c r="CR23" s="22">
        <v>27.893331181177384</v>
      </c>
      <c r="CS23" s="22">
        <v>29.345677234250292</v>
      </c>
      <c r="CT23" s="22">
        <v>30.768512247422294</v>
      </c>
      <c r="CU23" s="22">
        <v>32.141715890631787</v>
      </c>
      <c r="CV23" s="22">
        <v>33.492685473246631</v>
      </c>
      <c r="CW23" s="22">
        <v>34.778686024337887</v>
      </c>
      <c r="CX23" s="22">
        <v>36.131253836339397</v>
      </c>
      <c r="CY23" s="22">
        <v>37.513001167268861</v>
      </c>
      <c r="CZ23" s="22">
        <v>38.883131877617906</v>
      </c>
      <c r="DA23" s="22">
        <v>40.239420783398188</v>
      </c>
      <c r="DB23" s="22">
        <v>41.584212990766979</v>
      </c>
      <c r="DC23" s="22">
        <v>42.914223020330013</v>
      </c>
      <c r="DD23" s="22">
        <v>44.194550095886513</v>
      </c>
      <c r="DE23" s="22">
        <v>45.432064214553115</v>
      </c>
      <c r="DF23" s="22">
        <v>46.585873113461659</v>
      </c>
      <c r="DG23" s="22">
        <v>47.670886739189605</v>
      </c>
      <c r="DH23" s="22">
        <v>48.728056940850898</v>
      </c>
      <c r="DI23" s="22">
        <v>49.72469356509756</v>
      </c>
      <c r="DJ23" s="22">
        <v>50.663797295256956</v>
      </c>
      <c r="DK23" s="22">
        <v>51.544430329537427</v>
      </c>
      <c r="DL23" s="23">
        <v>52.316053505723268</v>
      </c>
      <c r="DN23" s="14" t="s">
        <v>20</v>
      </c>
      <c r="DO23" s="24">
        <f t="shared" si="1"/>
        <v>21.563866899224703</v>
      </c>
      <c r="DP23" s="25">
        <f t="shared" si="7"/>
        <v>22.592315328566396</v>
      </c>
      <c r="DQ23" s="25">
        <f t="shared" si="8"/>
        <v>22.222052930598622</v>
      </c>
      <c r="DR23" s="25">
        <f t="shared" si="9"/>
        <v>23.517870675796136</v>
      </c>
      <c r="DS23" s="25">
        <f t="shared" si="10"/>
        <v>24.889571337054115</v>
      </c>
      <c r="DT23" s="25">
        <f t="shared" si="11"/>
        <v>26.372788892283246</v>
      </c>
      <c r="DU23" s="25">
        <f t="shared" si="12"/>
        <v>27.896857545864066</v>
      </c>
      <c r="DV23" s="25">
        <f t="shared" si="13"/>
        <v>29.354154090983457</v>
      </c>
      <c r="DW23" s="25">
        <f t="shared" si="14"/>
        <v>30.78288141948428</v>
      </c>
      <c r="DX23" s="25">
        <f t="shared" si="15"/>
        <v>32.16289243925354</v>
      </c>
      <c r="DY23" s="25">
        <f t="shared" si="16"/>
        <v>33.521995145320304</v>
      </c>
      <c r="DZ23" s="25">
        <f t="shared" si="17"/>
        <v>34.816832351745752</v>
      </c>
      <c r="EA23" s="25">
        <f t="shared" si="18"/>
        <v>36.179628987655825</v>
      </c>
      <c r="EB23" s="25">
        <f t="shared" si="19"/>
        <v>37.574928908574314</v>
      </c>
      <c r="EC23" s="25">
        <f t="shared" si="20"/>
        <v>38.960161398061231</v>
      </c>
      <c r="ED23" s="25">
        <f t="shared" si="21"/>
        <v>40.333526606137035</v>
      </c>
      <c r="EE23" s="25">
        <f t="shared" si="22"/>
        <v>41.700311247022611</v>
      </c>
      <c r="EF23" s="25">
        <f t="shared" si="23"/>
        <v>43.052028646489511</v>
      </c>
      <c r="EG23" s="25">
        <f t="shared" si="24"/>
        <v>44.357774876271293</v>
      </c>
      <c r="EH23" s="25">
        <f t="shared" si="25"/>
        <v>45.630673902913934</v>
      </c>
      <c r="EI23" s="25">
        <f t="shared" si="26"/>
        <v>46.822519085787441</v>
      </c>
      <c r="EJ23" s="25">
        <f t="shared" si="27"/>
        <v>47.952596417802773</v>
      </c>
      <c r="EK23" s="25">
        <f t="shared" si="2"/>
        <v>49.058492169610254</v>
      </c>
      <c r="EL23" s="25">
        <f t="shared" si="3"/>
        <v>50.115789155454493</v>
      </c>
      <c r="EM23" s="25">
        <f t="shared" si="4"/>
        <v>51.135710206496732</v>
      </c>
      <c r="EN23" s="25">
        <f t="shared" si="5"/>
        <v>52.110863236033914</v>
      </c>
      <c r="EO23" s="26">
        <f t="shared" si="6"/>
        <v>52.991625862068915</v>
      </c>
    </row>
    <row r="24" spans="1:145">
      <c r="B24" s="172" t="s">
        <v>88</v>
      </c>
      <c r="C24" s="173">
        <f>SUM(C3:C23)</f>
        <v>0</v>
      </c>
      <c r="D24" s="173">
        <f t="shared" ref="D24:AC24" si="28">SUM(D3:D23)</f>
        <v>4.0187931165931046E-3</v>
      </c>
      <c r="E24" s="173">
        <f t="shared" si="28"/>
        <v>9.5810903021812579E-3</v>
      </c>
      <c r="F24" s="173">
        <f t="shared" si="28"/>
        <v>1.763383776905433E-2</v>
      </c>
      <c r="G24" s="173">
        <f t="shared" si="28"/>
        <v>2.7288042005676211E-2</v>
      </c>
      <c r="H24" s="173">
        <f t="shared" si="28"/>
        <v>3.6743510535504766E-2</v>
      </c>
      <c r="I24" s="173">
        <f t="shared" si="28"/>
        <v>4.7996349703135613E-2</v>
      </c>
      <c r="J24" s="173">
        <f t="shared" si="28"/>
        <v>0.15971907653944686</v>
      </c>
      <c r="K24" s="173">
        <f t="shared" si="28"/>
        <v>0.29730114451777789</v>
      </c>
      <c r="L24" s="173">
        <f t="shared" si="28"/>
        <v>0.46990993286971205</v>
      </c>
      <c r="M24" s="173">
        <f t="shared" si="28"/>
        <v>0.67132121244715315</v>
      </c>
      <c r="N24" s="173">
        <f t="shared" si="28"/>
        <v>0.88696829547177125</v>
      </c>
      <c r="O24" s="173">
        <f t="shared" si="28"/>
        <v>1.1587345311604134</v>
      </c>
      <c r="P24" s="173">
        <f t="shared" si="28"/>
        <v>1.4717877050898531</v>
      </c>
      <c r="Q24" s="173">
        <f t="shared" si="28"/>
        <v>1.8598562232169809</v>
      </c>
      <c r="R24" s="173">
        <f t="shared" si="28"/>
        <v>2.3421512945245073</v>
      </c>
      <c r="S24" s="173">
        <f t="shared" si="28"/>
        <v>2.9351509568307184</v>
      </c>
      <c r="T24" s="173">
        <f t="shared" si="28"/>
        <v>3.6543022933024707</v>
      </c>
      <c r="U24" s="173">
        <f t="shared" si="28"/>
        <v>4.5296083730463232</v>
      </c>
      <c r="V24" s="173">
        <f t="shared" si="28"/>
        <v>5.593485365475491</v>
      </c>
      <c r="W24" s="173">
        <f t="shared" si="28"/>
        <v>6.9082169917575103</v>
      </c>
      <c r="X24" s="173">
        <f t="shared" si="28"/>
        <v>8.5108165906728441</v>
      </c>
      <c r="Y24" s="173">
        <f t="shared" si="28"/>
        <v>10.480576320481621</v>
      </c>
      <c r="Z24" s="173">
        <f t="shared" si="28"/>
        <v>12.855879083992827</v>
      </c>
      <c r="AA24" s="173">
        <f t="shared" si="28"/>
        <v>15.733357669656145</v>
      </c>
      <c r="AB24" s="173">
        <f t="shared" si="28"/>
        <v>19.33296898551389</v>
      </c>
      <c r="AC24" s="174">
        <f t="shared" si="28"/>
        <v>23.873353800258862</v>
      </c>
      <c r="AE24" s="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H24" s="172" t="s">
        <v>88</v>
      </c>
      <c r="BI24" s="173">
        <f>SUM(BI3:BI23)</f>
        <v>8.4780717485750876E-2</v>
      </c>
      <c r="BJ24" s="173">
        <f t="shared" ref="BJ24" si="29">SUM(BJ3:BJ23)</f>
        <v>0.13991157613552369</v>
      </c>
      <c r="BK24" s="173">
        <f t="shared" ref="BK24" si="30">SUM(BK3:BK23)</f>
        <v>0.19361004816885818</v>
      </c>
      <c r="BL24" s="173">
        <f t="shared" ref="BL24" si="31">SUM(BL3:BL23)</f>
        <v>0.44551416137866728</v>
      </c>
      <c r="BM24" s="173">
        <f t="shared" ref="BM24" si="32">SUM(BM3:BM23)</f>
        <v>1.1450137101914852</v>
      </c>
      <c r="BN24" s="173">
        <f t="shared" ref="BN24" si="33">SUM(BN3:BN23)</f>
        <v>2.128719975980196</v>
      </c>
      <c r="BO24" s="173">
        <f t="shared" ref="BO24" si="34">SUM(BO3:BO23)</f>
        <v>3.2863956116946356</v>
      </c>
      <c r="BP24" s="173">
        <f t="shared" ref="BP24" si="35">SUM(BP3:BP23)</f>
        <v>4.5822253407306528</v>
      </c>
      <c r="BQ24" s="173">
        <f t="shared" ref="BQ24" si="36">SUM(BQ3:BQ23)</f>
        <v>5.9680630657757403</v>
      </c>
      <c r="BR24" s="173">
        <f t="shared" ref="BR24" si="37">SUM(BR3:BR23)</f>
        <v>7.4477517803941629</v>
      </c>
      <c r="BS24" s="173">
        <f t="shared" ref="BS24" si="38">SUM(BS3:BS23)</f>
        <v>8.8448125646329228</v>
      </c>
      <c r="BT24" s="173">
        <f t="shared" ref="BT24" si="39">SUM(BT3:BT23)</f>
        <v>10.320611217684849</v>
      </c>
      <c r="BU24" s="173">
        <f t="shared" ref="BU24" si="40">SUM(BU3:BU23)</f>
        <v>11.885291878954597</v>
      </c>
      <c r="BV24" s="173">
        <f t="shared" ref="BV24" si="41">SUM(BV3:BV23)</f>
        <v>13.641204366631499</v>
      </c>
      <c r="BW24" s="173">
        <f t="shared" ref="BW24" si="42">SUM(BW3:BW23)</f>
        <v>15.396723154422505</v>
      </c>
      <c r="BX24" s="173">
        <f t="shared" ref="BX24" si="43">SUM(BX3:BX23)</f>
        <v>17.424104180856652</v>
      </c>
      <c r="BY24" s="173">
        <f t="shared" ref="BY24" si="44">SUM(BY3:BY23)</f>
        <v>19.621444160128831</v>
      </c>
      <c r="BZ24" s="173">
        <f t="shared" ref="BZ24" si="45">SUM(BZ3:BZ23)</f>
        <v>21.901328339611297</v>
      </c>
      <c r="CA24" s="173">
        <f t="shared" ref="CA24" si="46">SUM(CA3:CA23)</f>
        <v>24.352093763433746</v>
      </c>
      <c r="CB24" s="173">
        <f t="shared" ref="CB24" si="47">SUM(CB3:CB23)</f>
        <v>26.862678847417559</v>
      </c>
      <c r="CC24" s="173">
        <f t="shared" ref="CC24" si="48">SUM(CC3:CC23)</f>
        <v>29.537289860875244</v>
      </c>
      <c r="CD24" s="173">
        <f t="shared" ref="CD24" si="49">SUM(CD3:CD23)</f>
        <v>32.30520114714772</v>
      </c>
      <c r="CE24" s="173">
        <f t="shared" ref="CE24" si="50">SUM(CE3:CE23)</f>
        <v>35.257748397763045</v>
      </c>
      <c r="CF24" s="173">
        <f t="shared" ref="CF24" si="51">SUM(CF3:CF23)</f>
        <v>38.214300821249196</v>
      </c>
      <c r="CG24" s="173">
        <f t="shared" ref="CG24" si="52">SUM(CG3:CG23)</f>
        <v>41.370317311718793</v>
      </c>
      <c r="CH24" s="173">
        <f t="shared" ref="CH24" si="53">SUM(CH3:CH23)</f>
        <v>44.672908744894428</v>
      </c>
      <c r="CI24" s="174">
        <f t="shared" ref="CI24" si="54">SUM(CI3:CI23)</f>
        <v>48.031828814711318</v>
      </c>
      <c r="CJ24" s="9"/>
      <c r="CK24" s="14" t="s">
        <v>88</v>
      </c>
      <c r="CL24" s="175">
        <f>SUM(CL3:CL23)</f>
        <v>1927.7246950226884</v>
      </c>
      <c r="CM24" s="173">
        <f t="shared" ref="CM24" si="55">SUM(CM3:CM23)</f>
        <v>2061.794603355916</v>
      </c>
      <c r="CN24" s="173">
        <f t="shared" ref="CN24" si="56">SUM(CN3:CN23)</f>
        <v>2051.7751619320647</v>
      </c>
      <c r="CO24" s="173">
        <f t="shared" ref="CO24" si="57">SUM(CO3:CO23)</f>
        <v>2076.9961363687921</v>
      </c>
      <c r="CP24" s="173">
        <f t="shared" ref="CP24" si="58">SUM(CP3:CP23)</f>
        <v>2104.5263252918267</v>
      </c>
      <c r="CQ24" s="173">
        <f t="shared" ref="CQ24" si="59">SUM(CQ3:CQ23)</f>
        <v>2135.6533578313101</v>
      </c>
      <c r="CR24" s="173">
        <f t="shared" ref="CR24" si="60">SUM(CR3:CR23)</f>
        <v>2164.4940941836931</v>
      </c>
      <c r="CS24" s="173">
        <f t="shared" ref="CS24" si="61">SUM(CS3:CS23)</f>
        <v>2186.4253335508697</v>
      </c>
      <c r="CT24" s="173">
        <f t="shared" ref="CT24" si="62">SUM(CT3:CT23)</f>
        <v>2205.168644871228</v>
      </c>
      <c r="CU24" s="173">
        <f t="shared" ref="CU24" si="63">SUM(CU3:CU23)</f>
        <v>2219.8435698028816</v>
      </c>
      <c r="CV24" s="173">
        <f t="shared" ref="CV24" si="64">SUM(CV3:CV23)</f>
        <v>2233.2888451854424</v>
      </c>
      <c r="CW24" s="173">
        <f t="shared" ref="CW24" si="65">SUM(CW3:CW23)</f>
        <v>2244.3394276151193</v>
      </c>
      <c r="CX24" s="173">
        <f t="shared" ref="CX24" si="66">SUM(CX3:CX23)</f>
        <v>2255.7578396545273</v>
      </c>
      <c r="CY24" s="173">
        <f t="shared" ref="CY24" si="67">SUM(CY3:CY23)</f>
        <v>2266.8953369956885</v>
      </c>
      <c r="CZ24" s="173">
        <f t="shared" ref="CZ24" si="68">SUM(CZ3:CZ23)</f>
        <v>2277.6632426586016</v>
      </c>
      <c r="DA24" s="173">
        <f t="shared" ref="DA24" si="69">SUM(DA3:DA23)</f>
        <v>2288.0127640105134</v>
      </c>
      <c r="DB24" s="173">
        <f t="shared" ref="DB24" si="70">SUM(DB3:DB23)</f>
        <v>2297.4993456600851</v>
      </c>
      <c r="DC24" s="173">
        <f t="shared" ref="DC24" si="71">SUM(DC3:DC23)</f>
        <v>2307.2423656998076</v>
      </c>
      <c r="DD24" s="173">
        <f t="shared" ref="DD24" si="72">SUM(DD3:DD23)</f>
        <v>2316.9382677897788</v>
      </c>
      <c r="DE24" s="173">
        <f t="shared" ref="DE24" si="73">SUM(DE3:DE23)</f>
        <v>2327.0358880592248</v>
      </c>
      <c r="DF24" s="173">
        <f t="shared" ref="DF24" si="74">SUM(DF3:DF23)</f>
        <v>2338.3735279684247</v>
      </c>
      <c r="DG24" s="173">
        <f t="shared" ref="DG24" si="75">SUM(DG3:DG23)</f>
        <v>2350.1331263110842</v>
      </c>
      <c r="DH24" s="173">
        <f t="shared" ref="DH24" si="76">SUM(DH3:DH23)</f>
        <v>2363.0151245983488</v>
      </c>
      <c r="DI24" s="173">
        <f t="shared" ref="DI24" si="77">SUM(DI3:DI23)</f>
        <v>2379.1132290333617</v>
      </c>
      <c r="DJ24" s="173">
        <f t="shared" ref="DJ24" si="78">SUM(DJ3:DJ23)</f>
        <v>2396.1385054806069</v>
      </c>
      <c r="DK24" s="173">
        <f t="shared" ref="DK24" si="79">SUM(DK3:DK23)</f>
        <v>2412.8630982850859</v>
      </c>
      <c r="DL24" s="174">
        <f t="shared" ref="DL24" si="80">SUM(DL3:DL23)</f>
        <v>2427.0063184810879</v>
      </c>
      <c r="DN24" s="31" t="s">
        <v>88</v>
      </c>
      <c r="DO24" s="175">
        <f>SUM(DO3:DO23)</f>
        <v>1927.8094757401741</v>
      </c>
      <c r="DP24" s="173">
        <f t="shared" ref="DP24" si="81">SUM(DP3:DP23)</f>
        <v>2061.9385337251679</v>
      </c>
      <c r="DQ24" s="173">
        <f t="shared" ref="DQ24" si="82">SUM(DQ3:DQ23)</f>
        <v>2051.9783530705354</v>
      </c>
      <c r="DR24" s="173">
        <f t="shared" ref="DR24" si="83">SUM(DR3:DR23)</f>
        <v>2077.4592843679402</v>
      </c>
      <c r="DS24" s="173">
        <f t="shared" ref="DS24" si="84">SUM(DS3:DS23)</f>
        <v>2105.6986270440239</v>
      </c>
      <c r="DT24" s="173">
        <f t="shared" ref="DT24" si="85">SUM(DT3:DT23)</f>
        <v>2137.8188213178264</v>
      </c>
      <c r="DU24" s="173">
        <f t="shared" ref="DU24" si="86">SUM(DU3:DU23)</f>
        <v>2167.8284861450911</v>
      </c>
      <c r="DV24" s="173">
        <f t="shared" ref="DV24" si="87">SUM(DV3:DV23)</f>
        <v>2191.1672779681394</v>
      </c>
      <c r="DW24" s="173">
        <f t="shared" ref="DW24" si="88">SUM(DW3:DW23)</f>
        <v>2211.4340090815217</v>
      </c>
      <c r="DX24" s="173">
        <f t="shared" ref="DX24" si="89">SUM(DX3:DX23)</f>
        <v>2227.7612315161455</v>
      </c>
      <c r="DY24" s="173">
        <f t="shared" ref="DY24" si="90">SUM(DY3:DY23)</f>
        <v>2242.804978962522</v>
      </c>
      <c r="DZ24" s="173">
        <f t="shared" ref="DZ24" si="91">SUM(DZ3:DZ23)</f>
        <v>2255.5470071282753</v>
      </c>
      <c r="EA24" s="173">
        <f t="shared" ref="EA24" si="92">SUM(EA3:EA23)</f>
        <v>2268.801866064643</v>
      </c>
      <c r="EB24" s="173">
        <f t="shared" ref="EB24" si="93">SUM(EB3:EB23)</f>
        <v>2282.0083290674092</v>
      </c>
      <c r="EC24" s="173">
        <f t="shared" ref="EC24" si="94">SUM(EC3:EC23)</f>
        <v>2294.9198220362409</v>
      </c>
      <c r="ED24" s="173">
        <f t="shared" ref="ED24" si="95">SUM(ED3:ED23)</f>
        <v>2307.7790194858949</v>
      </c>
      <c r="EE24" s="173">
        <f t="shared" ref="EE24" si="96">SUM(EE3:EE23)</f>
        <v>2320.0559407770452</v>
      </c>
      <c r="EF24" s="173">
        <f t="shared" ref="EF24" si="97">SUM(EF3:EF23)</f>
        <v>2332.7979963327211</v>
      </c>
      <c r="EG24" s="173">
        <f t="shared" ref="EG24" si="98">SUM(EG3:EG23)</f>
        <v>2345.8199699262591</v>
      </c>
      <c r="EH24" s="173">
        <f t="shared" ref="EH24" si="99">SUM(EH3:EH23)</f>
        <v>2359.4920522721181</v>
      </c>
      <c r="EI24" s="173">
        <f t="shared" ref="EI24" si="100">SUM(EI3:EI23)</f>
        <v>2374.8190348210574</v>
      </c>
      <c r="EJ24" s="173">
        <f t="shared" ref="EJ24" si="101">SUM(EJ3:EJ23)</f>
        <v>2390.9491440489046</v>
      </c>
      <c r="EK24" s="173">
        <f t="shared" ref="EK24" si="102">SUM(EK3:EK23)</f>
        <v>2408.7534493165936</v>
      </c>
      <c r="EL24" s="173">
        <f t="shared" ref="EL24" si="103">SUM(EL3:EL23)</f>
        <v>2430.1834089386039</v>
      </c>
      <c r="EM24" s="173">
        <f t="shared" ref="EM24" si="104">SUM(EM3:EM23)</f>
        <v>2453.2421804619817</v>
      </c>
      <c r="EN24" s="173">
        <f t="shared" ref="EN24" si="105">SUM(EN3:EN23)</f>
        <v>2476.8689760154939</v>
      </c>
      <c r="EO24" s="174">
        <f t="shared" ref="EO24" si="106">SUM(EO3:EO23)</f>
        <v>2498.9115010960577</v>
      </c>
    </row>
    <row r="25" spans="1:145" ht="51">
      <c r="B25" s="171" t="s">
        <v>83</v>
      </c>
      <c r="BH25" s="171" t="s">
        <v>58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K25" s="94" t="s">
        <v>84</v>
      </c>
      <c r="DN25" s="94" t="s">
        <v>70</v>
      </c>
    </row>
    <row r="26" spans="1:145" ht="63">
      <c r="A26" s="236" t="s">
        <v>49</v>
      </c>
      <c r="B26" s="144" t="s">
        <v>52</v>
      </c>
      <c r="C26" s="5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2014</v>
      </c>
      <c r="I26" s="6">
        <v>2015</v>
      </c>
      <c r="J26" s="6">
        <v>2016</v>
      </c>
      <c r="K26" s="6">
        <v>2017</v>
      </c>
      <c r="L26" s="6">
        <v>2018</v>
      </c>
      <c r="M26" s="6">
        <v>2019</v>
      </c>
      <c r="N26" s="6">
        <v>2020</v>
      </c>
      <c r="O26" s="6">
        <v>2021</v>
      </c>
      <c r="P26" s="6">
        <v>2022</v>
      </c>
      <c r="Q26" s="6">
        <v>2023</v>
      </c>
      <c r="R26" s="6">
        <v>2024</v>
      </c>
      <c r="S26" s="6">
        <v>2025</v>
      </c>
      <c r="T26" s="6">
        <v>2026</v>
      </c>
      <c r="U26" s="6">
        <v>2027</v>
      </c>
      <c r="V26" s="6">
        <v>2028</v>
      </c>
      <c r="W26" s="6">
        <v>2029</v>
      </c>
      <c r="X26" s="6">
        <v>2030</v>
      </c>
      <c r="Y26" s="6">
        <v>2031</v>
      </c>
      <c r="Z26" s="6">
        <v>2032</v>
      </c>
      <c r="AA26" s="6">
        <v>2033</v>
      </c>
      <c r="AB26" s="6">
        <v>2034</v>
      </c>
      <c r="AC26" s="7">
        <v>2035</v>
      </c>
      <c r="BH26" s="144" t="s">
        <v>52</v>
      </c>
      <c r="BI26" s="97">
        <v>2009</v>
      </c>
      <c r="BJ26" s="98">
        <v>2010</v>
      </c>
      <c r="BK26" s="98">
        <v>2011</v>
      </c>
      <c r="BL26" s="98">
        <v>2012</v>
      </c>
      <c r="BM26" s="98">
        <v>2013</v>
      </c>
      <c r="BN26" s="98">
        <v>2014</v>
      </c>
      <c r="BO26" s="98">
        <v>2015</v>
      </c>
      <c r="BP26" s="98">
        <v>2016</v>
      </c>
      <c r="BQ26" s="98">
        <v>2017</v>
      </c>
      <c r="BR26" s="98">
        <v>2018</v>
      </c>
      <c r="BS26" s="98">
        <v>2019</v>
      </c>
      <c r="BT26" s="98">
        <v>2020</v>
      </c>
      <c r="BU26" s="98">
        <v>2021</v>
      </c>
      <c r="BV26" s="98">
        <v>2022</v>
      </c>
      <c r="BW26" s="98">
        <v>2023</v>
      </c>
      <c r="BX26" s="98">
        <v>2024</v>
      </c>
      <c r="BY26" s="98">
        <v>2025</v>
      </c>
      <c r="BZ26" s="98">
        <v>2026</v>
      </c>
      <c r="CA26" s="98">
        <v>2027</v>
      </c>
      <c r="CB26" s="98">
        <v>2028</v>
      </c>
      <c r="CC26" s="98">
        <v>2029</v>
      </c>
      <c r="CD26" s="98">
        <v>2030</v>
      </c>
      <c r="CE26" s="98">
        <v>2031</v>
      </c>
      <c r="CF26" s="98">
        <v>2032</v>
      </c>
      <c r="CG26" s="98">
        <v>2033</v>
      </c>
      <c r="CH26" s="98">
        <v>2034</v>
      </c>
      <c r="CI26" s="99">
        <v>2035</v>
      </c>
      <c r="CK26" s="144" t="s">
        <v>63</v>
      </c>
      <c r="CL26" s="5">
        <v>2009</v>
      </c>
      <c r="CM26" s="6">
        <v>2010</v>
      </c>
      <c r="CN26" s="6">
        <v>2011</v>
      </c>
      <c r="CO26" s="6">
        <v>2012</v>
      </c>
      <c r="CP26" s="6">
        <v>2013</v>
      </c>
      <c r="CQ26" s="6">
        <v>2014</v>
      </c>
      <c r="CR26" s="6">
        <v>2015</v>
      </c>
      <c r="CS26" s="6">
        <v>2016</v>
      </c>
      <c r="CT26" s="6">
        <v>2017</v>
      </c>
      <c r="CU26" s="6">
        <v>2018</v>
      </c>
      <c r="CV26" s="6">
        <v>2019</v>
      </c>
      <c r="CW26" s="6">
        <v>2020</v>
      </c>
      <c r="CX26" s="6">
        <v>2021</v>
      </c>
      <c r="CY26" s="6">
        <v>2022</v>
      </c>
      <c r="CZ26" s="6">
        <v>2023</v>
      </c>
      <c r="DA26" s="6">
        <v>2024</v>
      </c>
      <c r="DB26" s="6">
        <v>2025</v>
      </c>
      <c r="DC26" s="6">
        <v>2026</v>
      </c>
      <c r="DD26" s="6">
        <v>2027</v>
      </c>
      <c r="DE26" s="6">
        <v>2028</v>
      </c>
      <c r="DF26" s="6">
        <v>2029</v>
      </c>
      <c r="DG26" s="6">
        <v>2030</v>
      </c>
      <c r="DH26" s="6">
        <v>2031</v>
      </c>
      <c r="DI26" s="6">
        <v>2032</v>
      </c>
      <c r="DJ26" s="6">
        <v>2033</v>
      </c>
      <c r="DK26" s="6">
        <v>2034</v>
      </c>
      <c r="DL26" s="7">
        <v>2035</v>
      </c>
      <c r="DN26" s="147" t="s">
        <v>63</v>
      </c>
      <c r="DO26" s="5">
        <v>2009</v>
      </c>
      <c r="DP26" s="6">
        <v>2010</v>
      </c>
      <c r="DQ26" s="6">
        <v>2011</v>
      </c>
      <c r="DR26" s="6">
        <v>2012</v>
      </c>
      <c r="DS26" s="6">
        <v>2013</v>
      </c>
      <c r="DT26" s="6">
        <v>2014</v>
      </c>
      <c r="DU26" s="6">
        <v>2015</v>
      </c>
      <c r="DV26" s="6">
        <v>2016</v>
      </c>
      <c r="DW26" s="6">
        <v>2017</v>
      </c>
      <c r="DX26" s="6">
        <v>2018</v>
      </c>
      <c r="DY26" s="6">
        <v>2019</v>
      </c>
      <c r="DZ26" s="6">
        <v>2020</v>
      </c>
      <c r="EA26" s="6">
        <v>2021</v>
      </c>
      <c r="EB26" s="6">
        <v>2022</v>
      </c>
      <c r="EC26" s="6">
        <v>2023</v>
      </c>
      <c r="ED26" s="6">
        <v>2024</v>
      </c>
      <c r="EE26" s="6">
        <v>2025</v>
      </c>
      <c r="EF26" s="6">
        <v>2026</v>
      </c>
      <c r="EG26" s="6">
        <v>2027</v>
      </c>
      <c r="EH26" s="6">
        <v>2028</v>
      </c>
      <c r="EI26" s="6">
        <v>2029</v>
      </c>
      <c r="EJ26" s="6">
        <v>2030</v>
      </c>
      <c r="EK26" s="6">
        <v>2031</v>
      </c>
      <c r="EL26" s="6">
        <v>2032</v>
      </c>
      <c r="EM26" s="6">
        <v>2033</v>
      </c>
      <c r="EN26" s="6">
        <v>2034</v>
      </c>
      <c r="EO26" s="7">
        <v>2035</v>
      </c>
    </row>
    <row r="27" spans="1:145">
      <c r="B27" s="5" t="s">
        <v>0</v>
      </c>
      <c r="C27" s="64">
        <f>C3</f>
        <v>0</v>
      </c>
      <c r="D27" s="69">
        <f t="shared" ref="D27:AC27" si="107">D3</f>
        <v>0</v>
      </c>
      <c r="E27" s="69">
        <f t="shared" si="107"/>
        <v>7.3881665609019282E-155</v>
      </c>
      <c r="F27" s="69">
        <f t="shared" si="107"/>
        <v>1.6079135922973782E-154</v>
      </c>
      <c r="G27" s="69">
        <f t="shared" si="107"/>
        <v>2.6214294991847946E-154</v>
      </c>
      <c r="H27" s="69">
        <f t="shared" si="107"/>
        <v>3.7918003731036199E-154</v>
      </c>
      <c r="I27" s="69">
        <f t="shared" si="107"/>
        <v>5.1985181840844879E-154</v>
      </c>
      <c r="J27" s="69">
        <f t="shared" si="107"/>
        <v>1.5647266589890224E-3</v>
      </c>
      <c r="K27" s="69">
        <f t="shared" si="107"/>
        <v>3.7460165729658753E-3</v>
      </c>
      <c r="L27" s="69">
        <f t="shared" si="107"/>
        <v>6.6475710290182224E-3</v>
      </c>
      <c r="M27" s="69">
        <f t="shared" si="107"/>
        <v>1.0454980178848461E-2</v>
      </c>
      <c r="N27" s="69">
        <f t="shared" si="107"/>
        <v>1.5420844686216101E-2</v>
      </c>
      <c r="O27" s="69">
        <f t="shared" si="107"/>
        <v>2.1991821191164398E-2</v>
      </c>
      <c r="P27" s="69">
        <f t="shared" si="107"/>
        <v>3.0556782504464398E-2</v>
      </c>
      <c r="Q27" s="69">
        <f t="shared" si="107"/>
        <v>4.1534070911766759E-2</v>
      </c>
      <c r="R27" s="69">
        <f t="shared" si="107"/>
        <v>5.5299853890538063E-2</v>
      </c>
      <c r="S27" s="69">
        <f t="shared" si="107"/>
        <v>7.2545373142044262E-2</v>
      </c>
      <c r="T27" s="69">
        <f t="shared" si="107"/>
        <v>9.4112426909153807E-2</v>
      </c>
      <c r="U27" s="69">
        <f t="shared" si="107"/>
        <v>0.12121397897348725</v>
      </c>
      <c r="V27" s="69">
        <f t="shared" si="107"/>
        <v>0.15421151469938452</v>
      </c>
      <c r="W27" s="69">
        <f t="shared" si="107"/>
        <v>0.19423090136929327</v>
      </c>
      <c r="X27" s="69">
        <f t="shared" si="107"/>
        <v>0.24330095354191195</v>
      </c>
      <c r="Y27" s="69">
        <f t="shared" si="107"/>
        <v>0.3040225129174135</v>
      </c>
      <c r="Z27" s="69">
        <f t="shared" si="107"/>
        <v>0.37819943304758219</v>
      </c>
      <c r="AA27" s="69">
        <f t="shared" si="107"/>
        <v>0.46798894201281277</v>
      </c>
      <c r="AB27" s="69">
        <f t="shared" si="107"/>
        <v>0.57786500074694036</v>
      </c>
      <c r="AC27" s="70">
        <f t="shared" si="107"/>
        <v>0.71356817662415584</v>
      </c>
      <c r="BH27" s="5" t="s">
        <v>0</v>
      </c>
      <c r="BI27" s="64">
        <f>BI3</f>
        <v>0</v>
      </c>
      <c r="BJ27" s="69">
        <f t="shared" ref="BJ27:CI37" si="108">BJ3</f>
        <v>0</v>
      </c>
      <c r="BK27" s="69">
        <f t="shared" si="108"/>
        <v>2.7800525182901588E-153</v>
      </c>
      <c r="BL27" s="69">
        <f t="shared" si="108"/>
        <v>5.4247965324087205E-153</v>
      </c>
      <c r="BM27" s="69">
        <f t="shared" si="108"/>
        <v>1.2591869162981193E-2</v>
      </c>
      <c r="BN27" s="69">
        <f t="shared" si="108"/>
        <v>3.1920634613331757E-2</v>
      </c>
      <c r="BO27" s="69">
        <f t="shared" si="108"/>
        <v>5.4254983416475007E-2</v>
      </c>
      <c r="BP27" s="69">
        <f t="shared" si="108"/>
        <v>7.9767510804202746E-2</v>
      </c>
      <c r="BQ27" s="69">
        <f t="shared" si="108"/>
        <v>0.10824921864560641</v>
      </c>
      <c r="BR27" s="69">
        <f t="shared" si="108"/>
        <v>0.14064341532573862</v>
      </c>
      <c r="BS27" s="69">
        <f t="shared" si="108"/>
        <v>0.17690560531930402</v>
      </c>
      <c r="BT27" s="69">
        <f t="shared" si="108"/>
        <v>0.21327598689963495</v>
      </c>
      <c r="BU27" s="69">
        <f t="shared" si="108"/>
        <v>0.25956573427210189</v>
      </c>
      <c r="BV27" s="69">
        <f t="shared" si="108"/>
        <v>0.30884103481583652</v>
      </c>
      <c r="BW27" s="69">
        <f t="shared" si="108"/>
        <v>0.36415472860284592</v>
      </c>
      <c r="BX27" s="69">
        <f t="shared" si="108"/>
        <v>0.42306181147763472</v>
      </c>
      <c r="BY27" s="69">
        <f t="shared" si="108"/>
        <v>0.48640053314851572</v>
      </c>
      <c r="BZ27" s="69">
        <f t="shared" si="108"/>
        <v>0.55516952468563086</v>
      </c>
      <c r="CA27" s="69">
        <f t="shared" si="108"/>
        <v>0.62834379031560128</v>
      </c>
      <c r="CB27" s="69">
        <f t="shared" si="108"/>
        <v>0.70598312005756159</v>
      </c>
      <c r="CC27" s="69">
        <f t="shared" si="108"/>
        <v>0.78857671760108405</v>
      </c>
      <c r="CD27" s="69">
        <f t="shared" si="108"/>
        <v>0.87075856832053877</v>
      </c>
      <c r="CE27" s="69">
        <f t="shared" si="108"/>
        <v>0.96320578404043111</v>
      </c>
      <c r="CF27" s="69">
        <f t="shared" si="108"/>
        <v>1.0632105565936179</v>
      </c>
      <c r="CG27" s="69">
        <f t="shared" si="108"/>
        <v>1.1555827422037983</v>
      </c>
      <c r="CH27" s="69">
        <f t="shared" si="108"/>
        <v>1.2578887743870839</v>
      </c>
      <c r="CI27" s="70">
        <f t="shared" si="108"/>
        <v>1.3516405768843658</v>
      </c>
      <c r="CK27" s="12" t="s">
        <v>0</v>
      </c>
      <c r="CL27" s="15">
        <v>52.947191180863001</v>
      </c>
      <c r="CM27" s="16">
        <v>52.9386141691717</v>
      </c>
      <c r="CN27" s="16">
        <v>52.162245197354636</v>
      </c>
      <c r="CO27" s="16">
        <v>52.436855594631261</v>
      </c>
      <c r="CP27" s="16">
        <v>52.514460412809662</v>
      </c>
      <c r="CQ27" s="16">
        <v>52.383470872078391</v>
      </c>
      <c r="CR27" s="16">
        <v>52.0306556649805</v>
      </c>
      <c r="CS27" s="16">
        <v>51.363681151407818</v>
      </c>
      <c r="CT27" s="16">
        <v>50.57344716383448</v>
      </c>
      <c r="CU27" s="16">
        <v>49.664399468840543</v>
      </c>
      <c r="CV27" s="16">
        <v>48.657427433028026</v>
      </c>
      <c r="CW27" s="16">
        <v>47.553241637027952</v>
      </c>
      <c r="CX27" s="16">
        <v>46.442548359139984</v>
      </c>
      <c r="CY27" s="16">
        <v>45.362338509199063</v>
      </c>
      <c r="CZ27" s="16">
        <v>44.254610933210607</v>
      </c>
      <c r="DA27" s="16">
        <v>43.180731500647603</v>
      </c>
      <c r="DB27" s="16">
        <v>42.122939248053818</v>
      </c>
      <c r="DC27" s="16">
        <v>41.096646844090834</v>
      </c>
      <c r="DD27" s="16">
        <v>40.06693568884382</v>
      </c>
      <c r="DE27" s="16">
        <v>39.100475873383374</v>
      </c>
      <c r="DF27" s="16">
        <v>38.191134883164764</v>
      </c>
      <c r="DG27" s="16">
        <v>37.342094639238155</v>
      </c>
      <c r="DH27" s="16">
        <v>36.557335513912406</v>
      </c>
      <c r="DI27" s="16">
        <v>35.900585081063667</v>
      </c>
      <c r="DJ27" s="16">
        <v>35.357539490418986</v>
      </c>
      <c r="DK27" s="16">
        <v>34.892969455515676</v>
      </c>
      <c r="DL27" s="17">
        <v>34.474230734067945</v>
      </c>
      <c r="DN27" s="12" t="s">
        <v>0</v>
      </c>
      <c r="DO27" s="15">
        <f>CL27+BI27+C27</f>
        <v>52.947191180863001</v>
      </c>
      <c r="DP27" s="16">
        <f t="shared" ref="DP27:EE42" si="109">CM27+BJ27+D27</f>
        <v>52.9386141691717</v>
      </c>
      <c r="DQ27" s="16">
        <f t="shared" si="109"/>
        <v>52.162245197354636</v>
      </c>
      <c r="DR27" s="16">
        <f t="shared" si="109"/>
        <v>52.436855594631261</v>
      </c>
      <c r="DS27" s="16">
        <f t="shared" si="109"/>
        <v>52.527052281972644</v>
      </c>
      <c r="DT27" s="16">
        <f t="shared" si="109"/>
        <v>52.415391506691719</v>
      </c>
      <c r="DU27" s="16">
        <f t="shared" si="109"/>
        <v>52.084910648396978</v>
      </c>
      <c r="DV27" s="16">
        <f t="shared" si="109"/>
        <v>51.445013388871011</v>
      </c>
      <c r="DW27" s="16">
        <f t="shared" si="109"/>
        <v>50.685442399053052</v>
      </c>
      <c r="DX27" s="16">
        <f t="shared" si="109"/>
        <v>49.811690455195304</v>
      </c>
      <c r="DY27" s="16">
        <f t="shared" si="109"/>
        <v>48.844788018526181</v>
      </c>
      <c r="DZ27" s="16">
        <f t="shared" si="109"/>
        <v>47.781938468613802</v>
      </c>
      <c r="EA27" s="16">
        <f t="shared" si="109"/>
        <v>46.72410591460325</v>
      </c>
      <c r="EB27" s="16">
        <f t="shared" si="109"/>
        <v>45.701736326519359</v>
      </c>
      <c r="EC27" s="16">
        <f t="shared" si="109"/>
        <v>44.660299732725221</v>
      </c>
      <c r="ED27" s="16">
        <f t="shared" si="109"/>
        <v>43.659093166015779</v>
      </c>
      <c r="EE27" s="16">
        <f t="shared" si="109"/>
        <v>42.681885154344378</v>
      </c>
      <c r="EF27" s="16">
        <f t="shared" ref="EF27:EO42" si="110">DC27+BZ27+T27</f>
        <v>41.745928795685622</v>
      </c>
      <c r="EG27" s="16">
        <f t="shared" si="110"/>
        <v>40.816493458132911</v>
      </c>
      <c r="EH27" s="16">
        <f t="shared" si="110"/>
        <v>39.960670508140318</v>
      </c>
      <c r="EI27" s="16">
        <f t="shared" si="110"/>
        <v>39.173942502135141</v>
      </c>
      <c r="EJ27" s="16">
        <f t="shared" si="110"/>
        <v>38.456154161100606</v>
      </c>
      <c r="EK27" s="16">
        <f t="shared" si="110"/>
        <v>37.824563810870252</v>
      </c>
      <c r="EL27" s="16">
        <f t="shared" si="110"/>
        <v>37.341995070704868</v>
      </c>
      <c r="EM27" s="16">
        <f t="shared" si="110"/>
        <v>36.9811111746356</v>
      </c>
      <c r="EN27" s="16">
        <f t="shared" si="110"/>
        <v>36.728723230649699</v>
      </c>
      <c r="EO27" s="17">
        <f t="shared" si="110"/>
        <v>36.539439487576466</v>
      </c>
    </row>
    <row r="28" spans="1:145" ht="15">
      <c r="B28" s="8" t="s">
        <v>1</v>
      </c>
      <c r="C28" s="18">
        <f t="shared" ref="C28:AC28" si="111">C4</f>
        <v>0</v>
      </c>
      <c r="D28" s="19">
        <f t="shared" si="111"/>
        <v>4.0187931165931046E-3</v>
      </c>
      <c r="E28" s="19">
        <f t="shared" si="111"/>
        <v>9.5810903021812579E-3</v>
      </c>
      <c r="F28" s="19">
        <f t="shared" si="111"/>
        <v>1.763383776905433E-2</v>
      </c>
      <c r="G28" s="19">
        <f t="shared" si="111"/>
        <v>2.7288042005676211E-2</v>
      </c>
      <c r="H28" s="19">
        <f t="shared" si="111"/>
        <v>3.6743510535504766E-2</v>
      </c>
      <c r="I28" s="19">
        <f t="shared" si="111"/>
        <v>4.5823568891891861E-2</v>
      </c>
      <c r="J28" s="19">
        <f t="shared" si="111"/>
        <v>5.6675583747785994E-2</v>
      </c>
      <c r="K28" s="19">
        <f t="shared" si="111"/>
        <v>6.9945636003988509E-2</v>
      </c>
      <c r="L28" s="19">
        <f t="shared" si="111"/>
        <v>8.5542734483689181E-2</v>
      </c>
      <c r="M28" s="19">
        <f t="shared" si="111"/>
        <v>9.2874681040855556E-2</v>
      </c>
      <c r="N28" s="19">
        <f t="shared" si="111"/>
        <v>0.10401403782431923</v>
      </c>
      <c r="O28" s="19">
        <f t="shared" si="111"/>
        <v>0.12047385686806222</v>
      </c>
      <c r="P28" s="19">
        <f t="shared" si="111"/>
        <v>0.14435147281679908</v>
      </c>
      <c r="Q28" s="19">
        <f t="shared" si="111"/>
        <v>0.17909790767946338</v>
      </c>
      <c r="R28" s="19">
        <f t="shared" si="111"/>
        <v>0.22875316952089078</v>
      </c>
      <c r="S28" s="19">
        <f t="shared" si="111"/>
        <v>0.29842113918981744</v>
      </c>
      <c r="T28" s="19">
        <f t="shared" si="111"/>
        <v>0.39437963723868202</v>
      </c>
      <c r="U28" s="19">
        <f t="shared" si="111"/>
        <v>0.5242815079382217</v>
      </c>
      <c r="V28" s="19">
        <f t="shared" si="111"/>
        <v>0.69507246819150514</v>
      </c>
      <c r="W28" s="19">
        <f t="shared" si="111"/>
        <v>0.92480019930386259</v>
      </c>
      <c r="X28" s="19">
        <f t="shared" si="111"/>
        <v>1.2181356368219449</v>
      </c>
      <c r="Y28" s="19">
        <f t="shared" si="111"/>
        <v>1.5969006187892478</v>
      </c>
      <c r="Z28" s="19">
        <f t="shared" si="111"/>
        <v>2.0912893379434907</v>
      </c>
      <c r="AA28" s="19">
        <f t="shared" si="111"/>
        <v>2.7301313655677304</v>
      </c>
      <c r="AB28" s="19">
        <f t="shared" si="111"/>
        <v>3.5635434301329845</v>
      </c>
      <c r="AC28" s="20">
        <f t="shared" si="111"/>
        <v>4.601830233675523</v>
      </c>
      <c r="AG28" s="59"/>
      <c r="BH28" s="8" t="s">
        <v>1</v>
      </c>
      <c r="BI28" s="18">
        <f t="shared" ref="BI28:BX47" si="112">BI4</f>
        <v>8.4760900459134453E-2</v>
      </c>
      <c r="BJ28" s="19">
        <f t="shared" si="112"/>
        <v>0.1398911202623338</v>
      </c>
      <c r="BK28" s="19">
        <f t="shared" si="112"/>
        <v>0.19357459045441214</v>
      </c>
      <c r="BL28" s="19">
        <f t="shared" si="112"/>
        <v>0.2573493334605742</v>
      </c>
      <c r="BM28" s="19">
        <f t="shared" si="112"/>
        <v>0.3405851959508156</v>
      </c>
      <c r="BN28" s="19">
        <f>BN4</f>
        <v>0.45936799162077874</v>
      </c>
      <c r="BO28" s="19">
        <f t="shared" si="112"/>
        <v>0.59691301805636143</v>
      </c>
      <c r="BP28" s="19">
        <f t="shared" si="112"/>
        <v>0.76292141795784307</v>
      </c>
      <c r="BQ28" s="19">
        <f t="shared" si="112"/>
        <v>0.92121886722279489</v>
      </c>
      <c r="BR28" s="19">
        <f t="shared" si="112"/>
        <v>0.97027676093192516</v>
      </c>
      <c r="BS28" s="19">
        <f t="shared" si="112"/>
        <v>1.0397327747657876</v>
      </c>
      <c r="BT28" s="19">
        <f t="shared" si="112"/>
        <v>1.1330912007008209</v>
      </c>
      <c r="BU28" s="19">
        <f t="shared" si="112"/>
        <v>1.2650106205660168</v>
      </c>
      <c r="BV28" s="19">
        <f t="shared" si="112"/>
        <v>1.4174879555034028</v>
      </c>
      <c r="BW28" s="19">
        <f t="shared" si="112"/>
        <v>1.6025667562159025</v>
      </c>
      <c r="BX28" s="19">
        <f t="shared" si="112"/>
        <v>1.8290681062407963</v>
      </c>
      <c r="BY28" s="19">
        <f t="shared" si="108"/>
        <v>2.0910556606028634</v>
      </c>
      <c r="BZ28" s="19">
        <f t="shared" si="108"/>
        <v>2.4238730640334873</v>
      </c>
      <c r="CA28" s="19">
        <f t="shared" si="108"/>
        <v>2.8102165277046938</v>
      </c>
      <c r="CB28" s="19">
        <f t="shared" si="108"/>
        <v>3.2413475447294808</v>
      </c>
      <c r="CC28" s="19">
        <f t="shared" si="108"/>
        <v>3.7292226203444487</v>
      </c>
      <c r="CD28" s="19">
        <f t="shared" si="108"/>
        <v>4.2745093206485674</v>
      </c>
      <c r="CE28" s="19">
        <f t="shared" si="108"/>
        <v>4.8435640147227241</v>
      </c>
      <c r="CF28" s="19">
        <f t="shared" si="108"/>
        <v>5.5122907022566308</v>
      </c>
      <c r="CG28" s="19">
        <f t="shared" si="108"/>
        <v>6.2858093302998457</v>
      </c>
      <c r="CH28" s="19">
        <f t="shared" si="108"/>
        <v>7.1341458926749874</v>
      </c>
      <c r="CI28" s="20">
        <f t="shared" si="108"/>
        <v>8.0720773687047345</v>
      </c>
      <c r="CK28" s="13" t="s">
        <v>1</v>
      </c>
      <c r="CL28" s="18">
        <v>196.5807097202719</v>
      </c>
      <c r="CM28" s="19">
        <v>225.02345863324328</v>
      </c>
      <c r="CN28" s="19">
        <v>245.43008710061818</v>
      </c>
      <c r="CO28" s="19">
        <v>269.55493951349956</v>
      </c>
      <c r="CP28" s="19">
        <v>291.34947515711423</v>
      </c>
      <c r="CQ28" s="19">
        <v>309.56025407850404</v>
      </c>
      <c r="CR28" s="19">
        <v>326.16278849378523</v>
      </c>
      <c r="CS28" s="19">
        <v>339.14655535419109</v>
      </c>
      <c r="CT28" s="19">
        <v>349.67633651052125</v>
      </c>
      <c r="CU28" s="19">
        <v>358.11369884019217</v>
      </c>
      <c r="CV28" s="19">
        <v>364.49337139769904</v>
      </c>
      <c r="CW28" s="19">
        <v>368.76845521323906</v>
      </c>
      <c r="CX28" s="19">
        <v>372.98916135638319</v>
      </c>
      <c r="CY28" s="19">
        <v>376.52567255414203</v>
      </c>
      <c r="CZ28" s="19">
        <v>379.45827983160268</v>
      </c>
      <c r="DA28" s="19">
        <v>381.29977323612997</v>
      </c>
      <c r="DB28" s="19">
        <v>382.0737321388915</v>
      </c>
      <c r="DC28" s="19">
        <v>382.161247402524</v>
      </c>
      <c r="DD28" s="19">
        <v>381.70160104926003</v>
      </c>
      <c r="DE28" s="19">
        <v>382.18688788539646</v>
      </c>
      <c r="DF28" s="19">
        <v>384.48853224651299</v>
      </c>
      <c r="DG28" s="19">
        <v>388.95859714534834</v>
      </c>
      <c r="DH28" s="19">
        <v>395.46413730506811</v>
      </c>
      <c r="DI28" s="19">
        <v>404.31160207026016</v>
      </c>
      <c r="DJ28" s="19">
        <v>414.13786898999285</v>
      </c>
      <c r="DK28" s="19">
        <v>424.62865072246825</v>
      </c>
      <c r="DL28" s="20">
        <v>435.26604336915779</v>
      </c>
      <c r="DN28" s="13" t="s">
        <v>1</v>
      </c>
      <c r="DO28" s="24">
        <f t="shared" ref="DO28:DO47" si="113">CL28+BI28+C28</f>
        <v>196.66547062073104</v>
      </c>
      <c r="DP28" s="25">
        <f t="shared" si="109"/>
        <v>225.16736854662219</v>
      </c>
      <c r="DQ28" s="25">
        <f t="shared" si="109"/>
        <v>245.63324278137478</v>
      </c>
      <c r="DR28" s="25">
        <f t="shared" si="109"/>
        <v>269.82992268472918</v>
      </c>
      <c r="DS28" s="25">
        <f t="shared" si="109"/>
        <v>291.71734839507076</v>
      </c>
      <c r="DT28" s="25">
        <f t="shared" si="109"/>
        <v>310.05636558066033</v>
      </c>
      <c r="DU28" s="25">
        <f t="shared" si="109"/>
        <v>326.80552508073345</v>
      </c>
      <c r="DV28" s="25">
        <f t="shared" si="109"/>
        <v>339.96615235589672</v>
      </c>
      <c r="DW28" s="25">
        <f t="shared" si="109"/>
        <v>350.66750101374805</v>
      </c>
      <c r="DX28" s="25">
        <f t="shared" si="109"/>
        <v>359.16951833560779</v>
      </c>
      <c r="DY28" s="25">
        <f t="shared" si="109"/>
        <v>365.62597885350573</v>
      </c>
      <c r="DZ28" s="25">
        <f t="shared" si="109"/>
        <v>370.00556045176421</v>
      </c>
      <c r="EA28" s="25">
        <f t="shared" si="109"/>
        <v>374.37464583381728</v>
      </c>
      <c r="EB28" s="25">
        <f t="shared" si="109"/>
        <v>378.08751198246227</v>
      </c>
      <c r="EC28" s="25">
        <f t="shared" si="109"/>
        <v>381.23994449549804</v>
      </c>
      <c r="ED28" s="25">
        <f t="shared" si="109"/>
        <v>383.35759451189165</v>
      </c>
      <c r="EE28" s="25">
        <f t="shared" si="109"/>
        <v>384.4632089386842</v>
      </c>
      <c r="EF28" s="25">
        <f t="shared" si="110"/>
        <v>384.97950010379617</v>
      </c>
      <c r="EG28" s="25">
        <f t="shared" si="110"/>
        <v>385.03609908490296</v>
      </c>
      <c r="EH28" s="25">
        <f t="shared" si="110"/>
        <v>386.12330789831742</v>
      </c>
      <c r="EI28" s="25">
        <f t="shared" si="110"/>
        <v>389.14255506616132</v>
      </c>
      <c r="EJ28" s="25">
        <f t="shared" si="110"/>
        <v>394.45124210281887</v>
      </c>
      <c r="EK28" s="25">
        <f t="shared" si="110"/>
        <v>401.90460193858007</v>
      </c>
      <c r="EL28" s="25">
        <f t="shared" si="110"/>
        <v>411.91518211046025</v>
      </c>
      <c r="EM28" s="25">
        <f t="shared" si="110"/>
        <v>423.15380968586044</v>
      </c>
      <c r="EN28" s="25">
        <f t="shared" si="110"/>
        <v>435.32634004527625</v>
      </c>
      <c r="EO28" s="26">
        <f t="shared" si="110"/>
        <v>447.93995097153805</v>
      </c>
    </row>
    <row r="29" spans="1:145">
      <c r="B29" s="8" t="s">
        <v>2</v>
      </c>
      <c r="C29" s="18">
        <f>C5</f>
        <v>0</v>
      </c>
      <c r="D29" s="19">
        <f t="shared" ref="D29:AC29" si="114">D5</f>
        <v>0</v>
      </c>
      <c r="E29" s="19">
        <f t="shared" si="114"/>
        <v>4.2701976286886867E-153</v>
      </c>
      <c r="F29" s="19">
        <f t="shared" si="114"/>
        <v>9.3935344110539016E-153</v>
      </c>
      <c r="G29" s="19">
        <f t="shared" si="114"/>
        <v>1.5195175664097683E-152</v>
      </c>
      <c r="H29" s="19">
        <f t="shared" si="114"/>
        <v>2.0351319188115042E-152</v>
      </c>
      <c r="I29" s="19">
        <f t="shared" si="114"/>
        <v>2.6282631738278531E-152</v>
      </c>
      <c r="J29" s="19">
        <f t="shared" si="114"/>
        <v>7.6537627197295843E-2</v>
      </c>
      <c r="K29" s="19">
        <f t="shared" si="114"/>
        <v>0.17144971738820064</v>
      </c>
      <c r="L29" s="19">
        <f t="shared" si="114"/>
        <v>0.29380136288457503</v>
      </c>
      <c r="M29" s="19">
        <f t="shared" si="114"/>
        <v>0.44454668595077218</v>
      </c>
      <c r="N29" s="19">
        <f t="shared" si="114"/>
        <v>0.60018860592027445</v>
      </c>
      <c r="O29" s="19">
        <f t="shared" si="114"/>
        <v>0.79195000103251023</v>
      </c>
      <c r="P29" s="19">
        <f t="shared" si="114"/>
        <v>1.0012985155313274</v>
      </c>
      <c r="Q29" s="19">
        <f t="shared" si="114"/>
        <v>1.2599332699699821</v>
      </c>
      <c r="R29" s="19">
        <f t="shared" si="114"/>
        <v>1.5739895967169322</v>
      </c>
      <c r="S29" s="19">
        <f t="shared" si="114"/>
        <v>1.9571691691530131</v>
      </c>
      <c r="T29" s="19">
        <f t="shared" si="114"/>
        <v>2.4075893560475112</v>
      </c>
      <c r="U29" s="19">
        <f t="shared" si="114"/>
        <v>2.9391483142547776</v>
      </c>
      <c r="V29" s="19">
        <f t="shared" si="114"/>
        <v>3.5687303420753436</v>
      </c>
      <c r="W29" s="19">
        <f t="shared" si="114"/>
        <v>4.3221508458666964</v>
      </c>
      <c r="X29" s="19">
        <f t="shared" si="114"/>
        <v>5.226665915119467</v>
      </c>
      <c r="Y29" s="19">
        <f t="shared" si="114"/>
        <v>6.3070081954159711</v>
      </c>
      <c r="Z29" s="19">
        <f t="shared" si="114"/>
        <v>7.580240686199339</v>
      </c>
      <c r="AA29" s="19">
        <f t="shared" si="114"/>
        <v>9.0702736871488803</v>
      </c>
      <c r="AB29" s="19">
        <f t="shared" si="114"/>
        <v>10.890545349970997</v>
      </c>
      <c r="AC29" s="20">
        <f t="shared" si="114"/>
        <v>13.169658302891637</v>
      </c>
      <c r="BH29" s="8" t="s">
        <v>2</v>
      </c>
      <c r="BI29" s="18">
        <f t="shared" si="112"/>
        <v>0</v>
      </c>
      <c r="BJ29" s="19">
        <f t="shared" si="108"/>
        <v>0</v>
      </c>
      <c r="BK29" s="19">
        <f t="shared" si="108"/>
        <v>9.1355339093449798E-152</v>
      </c>
      <c r="BL29" s="19">
        <f t="shared" si="108"/>
        <v>0.18811282098900844</v>
      </c>
      <c r="BM29" s="19">
        <f t="shared" si="108"/>
        <v>0.65826816332135973</v>
      </c>
      <c r="BN29" s="19">
        <f t="shared" si="108"/>
        <v>1.3005405576104985</v>
      </c>
      <c r="BO29" s="19">
        <f t="shared" si="108"/>
        <v>2.0284945042441938</v>
      </c>
      <c r="BP29" s="19">
        <f t="shared" si="108"/>
        <v>2.8664621361056066</v>
      </c>
      <c r="BQ29" s="19">
        <f t="shared" si="108"/>
        <v>3.7876596660583646</v>
      </c>
      <c r="BR29" s="19">
        <f t="shared" si="108"/>
        <v>4.8738054689385715</v>
      </c>
      <c r="BS29" s="19">
        <f t="shared" si="108"/>
        <v>5.8218231722544704</v>
      </c>
      <c r="BT29" s="19">
        <f t="shared" si="108"/>
        <v>6.8460217947767132</v>
      </c>
      <c r="BU29" s="19">
        <f t="shared" si="108"/>
        <v>7.8845395278369796</v>
      </c>
      <c r="BV29" s="19">
        <f t="shared" si="108"/>
        <v>9.0444831020852021</v>
      </c>
      <c r="BW29" s="19">
        <f t="shared" si="108"/>
        <v>10.184258372413812</v>
      </c>
      <c r="BX29" s="19">
        <f t="shared" si="108"/>
        <v>11.453874161169651</v>
      </c>
      <c r="BY29" s="19">
        <f t="shared" si="108"/>
        <v>12.817658546580553</v>
      </c>
      <c r="BZ29" s="19">
        <f t="shared" si="108"/>
        <v>14.245009253556239</v>
      </c>
      <c r="CA29" s="19">
        <f t="shared" si="108"/>
        <v>15.67292137091016</v>
      </c>
      <c r="CB29" s="19">
        <f t="shared" si="108"/>
        <v>17.170192942964015</v>
      </c>
      <c r="CC29" s="19">
        <f t="shared" si="108"/>
        <v>18.710261548526379</v>
      </c>
      <c r="CD29" s="19">
        <f t="shared" si="108"/>
        <v>20.299109145890593</v>
      </c>
      <c r="CE29" s="19">
        <f t="shared" si="108"/>
        <v>21.894330289176104</v>
      </c>
      <c r="CF29" s="19">
        <f t="shared" si="108"/>
        <v>23.445719952639728</v>
      </c>
      <c r="CG29" s="19">
        <f t="shared" si="108"/>
        <v>24.932273734857503</v>
      </c>
      <c r="CH29" s="19">
        <f t="shared" si="108"/>
        <v>26.452394823705419</v>
      </c>
      <c r="CI29" s="20">
        <f t="shared" si="108"/>
        <v>27.988462488086903</v>
      </c>
      <c r="CK29" s="13" t="s">
        <v>2</v>
      </c>
      <c r="CL29" s="18">
        <v>1094.7335947644899</v>
      </c>
      <c r="CM29" s="19">
        <v>1087.4392331669246</v>
      </c>
      <c r="CN29" s="19">
        <v>1065.8086209587561</v>
      </c>
      <c r="CO29" s="19">
        <v>1053.1474490899082</v>
      </c>
      <c r="CP29" s="19">
        <v>1044.5354438298959</v>
      </c>
      <c r="CQ29" s="19">
        <v>1032.9467480728047</v>
      </c>
      <c r="CR29" s="19">
        <v>1016.9673906026173</v>
      </c>
      <c r="CS29" s="19">
        <v>997.21591193350537</v>
      </c>
      <c r="CT29" s="19">
        <v>974.4429286972611</v>
      </c>
      <c r="CU29" s="19">
        <v>947.58094512075627</v>
      </c>
      <c r="CV29" s="19">
        <v>919.38851980365121</v>
      </c>
      <c r="CW29" s="19">
        <v>888.60297966259748</v>
      </c>
      <c r="CX29" s="19">
        <v>857.35660947428255</v>
      </c>
      <c r="CY29" s="19">
        <v>826.18158345339407</v>
      </c>
      <c r="CZ29" s="19">
        <v>795.09060143941133</v>
      </c>
      <c r="DA29" s="19">
        <v>764.53479181539103</v>
      </c>
      <c r="DB29" s="19">
        <v>734.66199392973977</v>
      </c>
      <c r="DC29" s="19">
        <v>706.10557870710011</v>
      </c>
      <c r="DD29" s="19">
        <v>679.63922940637349</v>
      </c>
      <c r="DE29" s="19">
        <v>654.99858023607942</v>
      </c>
      <c r="DF29" s="19">
        <v>632.26842420639082</v>
      </c>
      <c r="DG29" s="19">
        <v>611.37068152085374</v>
      </c>
      <c r="DH29" s="19">
        <v>592.1670428376616</v>
      </c>
      <c r="DI29" s="19">
        <v>576.00903344491951</v>
      </c>
      <c r="DJ29" s="19">
        <v>562.85199822637799</v>
      </c>
      <c r="DK29" s="19">
        <v>551.15545562603279</v>
      </c>
      <c r="DL29" s="20">
        <v>539.72273890979875</v>
      </c>
      <c r="DN29" s="13" t="s">
        <v>2</v>
      </c>
      <c r="DO29" s="24">
        <f t="shared" si="113"/>
        <v>1094.7335947644899</v>
      </c>
      <c r="DP29" s="25">
        <f t="shared" si="109"/>
        <v>1087.4392331669246</v>
      </c>
      <c r="DQ29" s="25">
        <f t="shared" si="109"/>
        <v>1065.8086209587561</v>
      </c>
      <c r="DR29" s="25">
        <f t="shared" si="109"/>
        <v>1053.3355619108972</v>
      </c>
      <c r="DS29" s="25">
        <f t="shared" si="109"/>
        <v>1045.1937119932172</v>
      </c>
      <c r="DT29" s="25">
        <f t="shared" si="109"/>
        <v>1034.2472886304151</v>
      </c>
      <c r="DU29" s="25">
        <f t="shared" si="109"/>
        <v>1018.9958851068616</v>
      </c>
      <c r="DV29" s="25">
        <f t="shared" si="109"/>
        <v>1000.1589116968082</v>
      </c>
      <c r="DW29" s="25">
        <f t="shared" si="109"/>
        <v>978.40203808070771</v>
      </c>
      <c r="DX29" s="25">
        <f t="shared" si="109"/>
        <v>952.74855195257942</v>
      </c>
      <c r="DY29" s="25">
        <f t="shared" si="109"/>
        <v>925.65488966185637</v>
      </c>
      <c r="DZ29" s="25">
        <f t="shared" si="109"/>
        <v>896.04919006329442</v>
      </c>
      <c r="EA29" s="25">
        <f t="shared" si="109"/>
        <v>866.03309900315207</v>
      </c>
      <c r="EB29" s="25">
        <f t="shared" si="109"/>
        <v>836.22736507101058</v>
      </c>
      <c r="EC29" s="25">
        <f t="shared" si="109"/>
        <v>806.53479308179521</v>
      </c>
      <c r="ED29" s="25">
        <f t="shared" si="109"/>
        <v>777.56265557327765</v>
      </c>
      <c r="EE29" s="25">
        <f t="shared" si="109"/>
        <v>749.43682164547329</v>
      </c>
      <c r="EF29" s="25">
        <f t="shared" si="110"/>
        <v>722.75817731670384</v>
      </c>
      <c r="EG29" s="25">
        <f t="shared" si="110"/>
        <v>698.2512990915385</v>
      </c>
      <c r="EH29" s="25">
        <f t="shared" si="110"/>
        <v>675.73750352111881</v>
      </c>
      <c r="EI29" s="25">
        <f t="shared" si="110"/>
        <v>655.3008366007839</v>
      </c>
      <c r="EJ29" s="25">
        <f t="shared" si="110"/>
        <v>636.89645658186384</v>
      </c>
      <c r="EK29" s="25">
        <f t="shared" si="110"/>
        <v>620.36838132225364</v>
      </c>
      <c r="EL29" s="25">
        <f t="shared" si="110"/>
        <v>607.03499408375853</v>
      </c>
      <c r="EM29" s="25">
        <f t="shared" si="110"/>
        <v>596.85454564838437</v>
      </c>
      <c r="EN29" s="25">
        <f t="shared" si="110"/>
        <v>588.49839579970921</v>
      </c>
      <c r="EO29" s="26">
        <f t="shared" si="110"/>
        <v>580.88085970077736</v>
      </c>
    </row>
    <row r="30" spans="1:145" ht="15">
      <c r="B30" s="8" t="s">
        <v>3</v>
      </c>
      <c r="C30" s="18">
        <f t="shared" ref="C30:AC30" si="115">C6</f>
        <v>0</v>
      </c>
      <c r="D30" s="19">
        <f t="shared" si="115"/>
        <v>0</v>
      </c>
      <c r="E30" s="19">
        <f t="shared" si="115"/>
        <v>5.4210228344670283E-155</v>
      </c>
      <c r="F30" s="19">
        <f t="shared" si="115"/>
        <v>1.2518308888065165E-154</v>
      </c>
      <c r="G30" s="19">
        <f t="shared" si="115"/>
        <v>1.8970028654772382E-154</v>
      </c>
      <c r="H30" s="19">
        <f t="shared" si="115"/>
        <v>2.7309140668066049E-154</v>
      </c>
      <c r="I30" s="19">
        <f t="shared" si="115"/>
        <v>3.6872323294255509E-154</v>
      </c>
      <c r="J30" s="19">
        <f t="shared" si="115"/>
        <v>7.2709364799783242E-4</v>
      </c>
      <c r="K30" s="19">
        <f t="shared" si="115"/>
        <v>2.4675227301395571E-3</v>
      </c>
      <c r="L30" s="19">
        <f t="shared" si="115"/>
        <v>4.8153754299713782E-3</v>
      </c>
      <c r="M30" s="19">
        <f t="shared" si="115"/>
        <v>7.8400383095641422E-3</v>
      </c>
      <c r="N30" s="19">
        <f t="shared" si="115"/>
        <v>1.1584082185015472E-2</v>
      </c>
      <c r="O30" s="19">
        <f t="shared" si="115"/>
        <v>1.6353738147170963E-2</v>
      </c>
      <c r="P30" s="19">
        <f t="shared" si="115"/>
        <v>2.2303586212836939E-2</v>
      </c>
      <c r="Q30" s="19">
        <f t="shared" si="115"/>
        <v>3.0041890499430991E-2</v>
      </c>
      <c r="R30" s="19">
        <f t="shared" si="115"/>
        <v>3.9717803093404801E-2</v>
      </c>
      <c r="S30" s="19">
        <f t="shared" si="115"/>
        <v>5.1816651885260537E-2</v>
      </c>
      <c r="T30" s="19">
        <f t="shared" si="115"/>
        <v>6.7162952188644667E-2</v>
      </c>
      <c r="U30" s="19">
        <f t="shared" si="115"/>
        <v>8.6177800797872031E-2</v>
      </c>
      <c r="V30" s="19">
        <f t="shared" si="115"/>
        <v>0.10970873781271664</v>
      </c>
      <c r="W30" s="19">
        <f t="shared" si="115"/>
        <v>0.13988882985950415</v>
      </c>
      <c r="X30" s="19">
        <f t="shared" si="115"/>
        <v>0.1758576602377748</v>
      </c>
      <c r="Y30" s="19">
        <f t="shared" si="115"/>
        <v>0.21982232485714356</v>
      </c>
      <c r="Z30" s="19">
        <f t="shared" si="115"/>
        <v>0.27471189770551308</v>
      </c>
      <c r="AA30" s="19">
        <f t="shared" si="115"/>
        <v>0.34181188081678465</v>
      </c>
      <c r="AB30" s="19">
        <f t="shared" si="115"/>
        <v>0.42411274470584254</v>
      </c>
      <c r="AC30" s="20">
        <f t="shared" si="115"/>
        <v>0.52552944071677676</v>
      </c>
      <c r="AG30" s="59"/>
      <c r="BH30" s="8" t="s">
        <v>3</v>
      </c>
      <c r="BI30" s="18">
        <f t="shared" si="112"/>
        <v>0</v>
      </c>
      <c r="BJ30" s="19">
        <f t="shared" si="108"/>
        <v>0</v>
      </c>
      <c r="BK30" s="19">
        <f t="shared" si="108"/>
        <v>9.7117486975591816E-154</v>
      </c>
      <c r="BL30" s="19">
        <f t="shared" si="108"/>
        <v>2.123318597848771E-153</v>
      </c>
      <c r="BM30" s="19">
        <f t="shared" si="108"/>
        <v>3.9293516552646908E-3</v>
      </c>
      <c r="BN30" s="19">
        <f t="shared" si="108"/>
        <v>1.0103707499018948E-2</v>
      </c>
      <c r="BO30" s="19">
        <f t="shared" si="108"/>
        <v>1.8970859919984474E-2</v>
      </c>
      <c r="BP30" s="19">
        <f t="shared" si="108"/>
        <v>2.8313041962909014E-2</v>
      </c>
      <c r="BQ30" s="19">
        <f t="shared" si="108"/>
        <v>3.7940048750594833E-2</v>
      </c>
      <c r="BR30" s="19">
        <f t="shared" si="108"/>
        <v>4.8463285687475134E-2</v>
      </c>
      <c r="BS30" s="19">
        <f t="shared" si="108"/>
        <v>6.0009562979705361E-2</v>
      </c>
      <c r="BT30" s="19">
        <f t="shared" si="108"/>
        <v>7.2089427307743661E-2</v>
      </c>
      <c r="BU30" s="19">
        <f t="shared" si="108"/>
        <v>8.405119994389651E-2</v>
      </c>
      <c r="BV30" s="19">
        <f t="shared" si="108"/>
        <v>9.628680236270154E-2</v>
      </c>
      <c r="BW30" s="19">
        <f t="shared" si="108"/>
        <v>0.10886556625385127</v>
      </c>
      <c r="BX30" s="19">
        <f t="shared" si="108"/>
        <v>0.1216693139502444</v>
      </c>
      <c r="BY30" s="19">
        <f t="shared" si="108"/>
        <v>0.13890481445429875</v>
      </c>
      <c r="BZ30" s="19">
        <f t="shared" si="108"/>
        <v>0.15667244530686733</v>
      </c>
      <c r="CA30" s="19">
        <f t="shared" si="108"/>
        <v>0.17437979725092212</v>
      </c>
      <c r="CB30" s="19">
        <f t="shared" si="108"/>
        <v>0.19242726745184521</v>
      </c>
      <c r="CC30" s="19">
        <f t="shared" si="108"/>
        <v>0.21052291359669034</v>
      </c>
      <c r="CD30" s="19">
        <f t="shared" si="108"/>
        <v>0.23048803143447835</v>
      </c>
      <c r="CE30" s="19">
        <f t="shared" si="108"/>
        <v>0.25306632743232943</v>
      </c>
      <c r="CF30" s="19">
        <f t="shared" si="108"/>
        <v>0.27588811488510695</v>
      </c>
      <c r="CG30" s="19">
        <f t="shared" si="108"/>
        <v>0.3012149881162981</v>
      </c>
      <c r="CH30" s="19">
        <f t="shared" si="108"/>
        <v>0.32737783114341146</v>
      </c>
      <c r="CI30" s="20">
        <f t="shared" si="108"/>
        <v>0.3539827007913004</v>
      </c>
      <c r="CK30" s="13" t="s">
        <v>3</v>
      </c>
      <c r="CL30" s="18">
        <v>37.133222109925597</v>
      </c>
      <c r="CM30" s="19">
        <v>37.327235048966266</v>
      </c>
      <c r="CN30" s="19">
        <v>36.695731633859083</v>
      </c>
      <c r="CO30" s="19">
        <v>41.24852901134598</v>
      </c>
      <c r="CP30" s="19">
        <v>37.1053952096158</v>
      </c>
      <c r="CQ30" s="19">
        <v>37.116723316968077</v>
      </c>
      <c r="CR30" s="19">
        <v>37.032156188464427</v>
      </c>
      <c r="CS30" s="19">
        <v>36.729153667911206</v>
      </c>
      <c r="CT30" s="19">
        <v>36.345889418916272</v>
      </c>
      <c r="CU30" s="19">
        <v>35.821232069671204</v>
      </c>
      <c r="CV30" s="19">
        <v>35.159464522063743</v>
      </c>
      <c r="CW30" s="19">
        <v>34.358246260659605</v>
      </c>
      <c r="CX30" s="19">
        <v>33.585976437651674</v>
      </c>
      <c r="CY30" s="19">
        <v>32.83563776753617</v>
      </c>
      <c r="CZ30" s="19">
        <v>32.099538774032233</v>
      </c>
      <c r="DA30" s="19">
        <v>31.367616064129759</v>
      </c>
      <c r="DB30" s="19">
        <v>30.64626357889296</v>
      </c>
      <c r="DC30" s="19">
        <v>29.995847924035633</v>
      </c>
      <c r="DD30" s="19">
        <v>29.403488137360856</v>
      </c>
      <c r="DE30" s="19">
        <v>28.871477389636368</v>
      </c>
      <c r="DF30" s="19">
        <v>28.384675290400509</v>
      </c>
      <c r="DG30" s="19">
        <v>27.945737279780925</v>
      </c>
      <c r="DH30" s="19">
        <v>27.57109339306378</v>
      </c>
      <c r="DI30" s="19">
        <v>27.313579364004696</v>
      </c>
      <c r="DJ30" s="19">
        <v>27.112630779679183</v>
      </c>
      <c r="DK30" s="19">
        <v>26.95537556622596</v>
      </c>
      <c r="DL30" s="20">
        <v>26.817233194995431</v>
      </c>
      <c r="DN30" s="13" t="s">
        <v>3</v>
      </c>
      <c r="DO30" s="24">
        <f t="shared" si="113"/>
        <v>37.133222109925597</v>
      </c>
      <c r="DP30" s="25">
        <f t="shared" si="109"/>
        <v>37.327235048966266</v>
      </c>
      <c r="DQ30" s="25">
        <f t="shared" si="109"/>
        <v>36.695731633859083</v>
      </c>
      <c r="DR30" s="25">
        <f t="shared" si="109"/>
        <v>41.24852901134598</v>
      </c>
      <c r="DS30" s="25">
        <f t="shared" si="109"/>
        <v>37.109324561271066</v>
      </c>
      <c r="DT30" s="25">
        <f t="shared" si="109"/>
        <v>37.126827024467097</v>
      </c>
      <c r="DU30" s="25">
        <f t="shared" si="109"/>
        <v>37.051127048384409</v>
      </c>
      <c r="DV30" s="25">
        <f t="shared" si="109"/>
        <v>36.758193803522111</v>
      </c>
      <c r="DW30" s="25">
        <f t="shared" si="109"/>
        <v>36.386296990397007</v>
      </c>
      <c r="DX30" s="25">
        <f t="shared" si="109"/>
        <v>35.87451073078865</v>
      </c>
      <c r="DY30" s="25">
        <f t="shared" si="109"/>
        <v>35.227314123353018</v>
      </c>
      <c r="DZ30" s="25">
        <f t="shared" si="109"/>
        <v>34.441919770152367</v>
      </c>
      <c r="EA30" s="25">
        <f t="shared" si="109"/>
        <v>33.686381375742741</v>
      </c>
      <c r="EB30" s="25">
        <f t="shared" si="109"/>
        <v>32.954228156111704</v>
      </c>
      <c r="EC30" s="25">
        <f t="shared" si="109"/>
        <v>32.23844623078552</v>
      </c>
      <c r="ED30" s="25">
        <f t="shared" si="109"/>
        <v>31.529003181173412</v>
      </c>
      <c r="EE30" s="25">
        <f t="shared" si="109"/>
        <v>30.83698504523252</v>
      </c>
      <c r="EF30" s="25">
        <f t="shared" si="110"/>
        <v>30.219683321531146</v>
      </c>
      <c r="EG30" s="25">
        <f t="shared" si="110"/>
        <v>29.664045735409651</v>
      </c>
      <c r="EH30" s="25">
        <f t="shared" si="110"/>
        <v>29.173613394900929</v>
      </c>
      <c r="EI30" s="25">
        <f t="shared" si="110"/>
        <v>28.735087033856704</v>
      </c>
      <c r="EJ30" s="25">
        <f t="shared" si="110"/>
        <v>28.352082971453179</v>
      </c>
      <c r="EK30" s="25">
        <f t="shared" si="110"/>
        <v>28.043982045353253</v>
      </c>
      <c r="EL30" s="25">
        <f t="shared" si="110"/>
        <v>27.864179376595313</v>
      </c>
      <c r="EM30" s="25">
        <f t="shared" si="110"/>
        <v>27.755657648612267</v>
      </c>
      <c r="EN30" s="25">
        <f t="shared" si="110"/>
        <v>27.706866142075214</v>
      </c>
      <c r="EO30" s="26">
        <f t="shared" si="110"/>
        <v>27.696745336503508</v>
      </c>
    </row>
    <row r="31" spans="1:145" ht="15">
      <c r="B31" s="8" t="s">
        <v>4</v>
      </c>
      <c r="C31" s="18">
        <f t="shared" ref="C31:AC31" si="116">C7</f>
        <v>0</v>
      </c>
      <c r="D31" s="19">
        <f t="shared" si="116"/>
        <v>0</v>
      </c>
      <c r="E31" s="19">
        <f t="shared" si="116"/>
        <v>3.1962479574355847E-158</v>
      </c>
      <c r="F31" s="19">
        <f t="shared" si="116"/>
        <v>7.605524724818519E-158</v>
      </c>
      <c r="G31" s="19">
        <f t="shared" si="116"/>
        <v>1.3301761931314466E-157</v>
      </c>
      <c r="H31" s="19">
        <f t="shared" si="116"/>
        <v>2.1370666143346838E-157</v>
      </c>
      <c r="I31" s="19">
        <f t="shared" si="116"/>
        <v>3.7366937855697322E-157</v>
      </c>
      <c r="J31" s="19">
        <f t="shared" si="116"/>
        <v>5.6756080900948295E-157</v>
      </c>
      <c r="K31" s="19">
        <f t="shared" si="116"/>
        <v>8.2782764758026599E-157</v>
      </c>
      <c r="L31" s="19">
        <f t="shared" si="116"/>
        <v>1.1694367213425847E-156</v>
      </c>
      <c r="M31" s="19">
        <f t="shared" si="116"/>
        <v>1.6210199157200508E-156</v>
      </c>
      <c r="N31" s="19">
        <f t="shared" si="116"/>
        <v>2.2317810817079682E-156</v>
      </c>
      <c r="O31" s="19">
        <f t="shared" si="116"/>
        <v>2.9940416047688234E-156</v>
      </c>
      <c r="P31" s="19">
        <f t="shared" si="116"/>
        <v>3.9679955774892294E-156</v>
      </c>
      <c r="Q31" s="19">
        <f t="shared" si="116"/>
        <v>5.2325982733504058E-156</v>
      </c>
      <c r="R31" s="19">
        <f t="shared" si="116"/>
        <v>6.8153944689629092E-156</v>
      </c>
      <c r="S31" s="19">
        <f t="shared" si="116"/>
        <v>8.9572993257547459E-156</v>
      </c>
      <c r="T31" s="19">
        <f t="shared" si="116"/>
        <v>1.1445272464490766E-155</v>
      </c>
      <c r="U31" s="19">
        <f t="shared" si="116"/>
        <v>1.4574058907749637E-155</v>
      </c>
      <c r="V31" s="19">
        <f t="shared" si="116"/>
        <v>1.8428962443840368E-155</v>
      </c>
      <c r="W31" s="19">
        <f t="shared" si="116"/>
        <v>2.3283565254558331E-155</v>
      </c>
      <c r="X31" s="19">
        <f t="shared" si="116"/>
        <v>2.9880669944298787E-155</v>
      </c>
      <c r="Y31" s="19">
        <f t="shared" si="116"/>
        <v>3.7860829168048056E-155</v>
      </c>
      <c r="Z31" s="19">
        <f t="shared" si="116"/>
        <v>4.8919024076527908E-155</v>
      </c>
      <c r="AA31" s="19">
        <f t="shared" si="116"/>
        <v>6.1850350858410419E-155</v>
      </c>
      <c r="AB31" s="19">
        <f t="shared" si="116"/>
        <v>7.8679583407535563E-155</v>
      </c>
      <c r="AC31" s="20">
        <f t="shared" si="116"/>
        <v>1.0057854024989348E-154</v>
      </c>
      <c r="AE31" s="60"/>
      <c r="AF31" s="59"/>
      <c r="BH31" s="8" t="s">
        <v>4</v>
      </c>
      <c r="BI31" s="18">
        <f t="shared" si="112"/>
        <v>0</v>
      </c>
      <c r="BJ31" s="19">
        <f t="shared" si="108"/>
        <v>0</v>
      </c>
      <c r="BK31" s="19">
        <f t="shared" si="108"/>
        <v>1.1461164287882623E-156</v>
      </c>
      <c r="BL31" s="19">
        <f t="shared" si="108"/>
        <v>2.3353024032839669E-156</v>
      </c>
      <c r="BM31" s="19">
        <f t="shared" si="108"/>
        <v>3.0357204240031691E-8</v>
      </c>
      <c r="BN31" s="19">
        <f t="shared" si="108"/>
        <v>2.9973726583592836E-8</v>
      </c>
      <c r="BO31" s="19">
        <f t="shared" si="108"/>
        <v>3.1249927004491338E-8</v>
      </c>
      <c r="BP31" s="19">
        <f t="shared" si="108"/>
        <v>3.1381608614043218E-8</v>
      </c>
      <c r="BQ31" s="19">
        <f t="shared" si="108"/>
        <v>3.0904012243927721E-8</v>
      </c>
      <c r="BR31" s="19">
        <f t="shared" si="108"/>
        <v>3.1036934142656165E-8</v>
      </c>
      <c r="BS31" s="19">
        <f t="shared" si="108"/>
        <v>3.0647086811278526E-8</v>
      </c>
      <c r="BT31" s="19">
        <f t="shared" si="108"/>
        <v>2.9827037754267244E-8</v>
      </c>
      <c r="BU31" s="19">
        <f t="shared" si="108"/>
        <v>3.0234076460156944E-8</v>
      </c>
      <c r="BV31" s="19">
        <f t="shared" si="108"/>
        <v>1.7974773382759366E-7</v>
      </c>
      <c r="BW31" s="19">
        <f t="shared" si="108"/>
        <v>3.2926615212244348E-7</v>
      </c>
      <c r="BX31" s="19">
        <f t="shared" si="108"/>
        <v>4.6906060814106802E-7</v>
      </c>
      <c r="BY31" s="19">
        <f t="shared" si="108"/>
        <v>6.1618481863583143E-7</v>
      </c>
      <c r="BZ31" s="19">
        <f t="shared" si="108"/>
        <v>7.029078264028341E-6</v>
      </c>
      <c r="CA31" s="19">
        <f t="shared" si="108"/>
        <v>1.4570637446147761E-5</v>
      </c>
      <c r="CB31" s="19">
        <f t="shared" si="108"/>
        <v>2.3156718138968519E-5</v>
      </c>
      <c r="CC31" s="19">
        <f t="shared" si="108"/>
        <v>3.3303029906514639E-5</v>
      </c>
      <c r="CD31" s="19">
        <f t="shared" si="108"/>
        <v>4.5225051262998967E-5</v>
      </c>
      <c r="CE31" s="19">
        <f t="shared" si="108"/>
        <v>5.849298780311179E-5</v>
      </c>
      <c r="CF31" s="19">
        <f t="shared" si="108"/>
        <v>7.7073959433217036E-5</v>
      </c>
      <c r="CG31" s="19">
        <f t="shared" si="108"/>
        <v>9.6355230978404461E-5</v>
      </c>
      <c r="CH31" s="19">
        <f t="shared" si="108"/>
        <v>1.1820382903056808E-4</v>
      </c>
      <c r="CI31" s="20">
        <f t="shared" si="108"/>
        <v>1.4552583920442088E-4</v>
      </c>
      <c r="CK31" s="13" t="s">
        <v>4</v>
      </c>
      <c r="CL31" s="18">
        <v>0.1730035911014153</v>
      </c>
      <c r="CM31" s="19">
        <v>0.18239458271460657</v>
      </c>
      <c r="CN31" s="19">
        <v>0.19218704621371541</v>
      </c>
      <c r="CO31" s="19">
        <v>0.2010662721265867</v>
      </c>
      <c r="CP31" s="19">
        <v>0.2049027823059289</v>
      </c>
      <c r="CQ31" s="19">
        <v>0.21244055375985699</v>
      </c>
      <c r="CR31" s="19">
        <v>0.24211048258611698</v>
      </c>
      <c r="CS31" s="19">
        <v>0.25293299741935243</v>
      </c>
      <c r="CT31" s="19">
        <v>0.26287671595154732</v>
      </c>
      <c r="CU31" s="19">
        <v>0.2716602102813313</v>
      </c>
      <c r="CV31" s="19">
        <v>0.27888294273773667</v>
      </c>
      <c r="CW31" s="19">
        <v>0.2839992902285865</v>
      </c>
      <c r="CX31" s="19">
        <v>0.28923222638297902</v>
      </c>
      <c r="CY31" s="19">
        <v>0.29320610522894358</v>
      </c>
      <c r="CZ31" s="19">
        <v>0.29587186889565603</v>
      </c>
      <c r="DA31" s="19">
        <v>0.30025403233862141</v>
      </c>
      <c r="DB31" s="19">
        <v>0.30063108895701385</v>
      </c>
      <c r="DC31" s="19">
        <v>0.30304172709267435</v>
      </c>
      <c r="DD31" s="19">
        <v>0.30520317481271642</v>
      </c>
      <c r="DE31" s="19">
        <v>0.30797433745925501</v>
      </c>
      <c r="DF31" s="19">
        <v>0.31120772357929105</v>
      </c>
      <c r="DG31" s="19">
        <v>0.31495242403816393</v>
      </c>
      <c r="DH31" s="19">
        <v>0.32042387103275327</v>
      </c>
      <c r="DI31" s="19">
        <v>0.32414375926532507</v>
      </c>
      <c r="DJ31" s="19">
        <v>0.33119435647278733</v>
      </c>
      <c r="DK31" s="19">
        <v>0.33918853428382278</v>
      </c>
      <c r="DL31" s="20">
        <v>0.34802417522604639</v>
      </c>
      <c r="DN31" s="13" t="s">
        <v>4</v>
      </c>
      <c r="DO31" s="24">
        <f t="shared" si="113"/>
        <v>0.1730035911014153</v>
      </c>
      <c r="DP31" s="25">
        <f t="shared" si="109"/>
        <v>0.18239458271460657</v>
      </c>
      <c r="DQ31" s="25">
        <f t="shared" si="109"/>
        <v>0.19218704621371541</v>
      </c>
      <c r="DR31" s="25">
        <f t="shared" si="109"/>
        <v>0.2010662721265867</v>
      </c>
      <c r="DS31" s="25">
        <f t="shared" si="109"/>
        <v>0.20490281266313315</v>
      </c>
      <c r="DT31" s="25">
        <f t="shared" si="109"/>
        <v>0.21244058373358357</v>
      </c>
      <c r="DU31" s="25">
        <f t="shared" si="109"/>
        <v>0.24211051383604398</v>
      </c>
      <c r="DV31" s="25">
        <f t="shared" si="109"/>
        <v>0.25293302880096102</v>
      </c>
      <c r="DW31" s="25">
        <f t="shared" si="109"/>
        <v>0.26287674685555956</v>
      </c>
      <c r="DX31" s="25">
        <f t="shared" si="109"/>
        <v>0.27166024131826544</v>
      </c>
      <c r="DY31" s="25">
        <f t="shared" si="109"/>
        <v>0.27888297338482348</v>
      </c>
      <c r="DZ31" s="25">
        <f t="shared" si="109"/>
        <v>0.28399932005562423</v>
      </c>
      <c r="EA31" s="25">
        <f t="shared" si="109"/>
        <v>0.28923225661705548</v>
      </c>
      <c r="EB31" s="25">
        <f t="shared" si="109"/>
        <v>0.29320628497667739</v>
      </c>
      <c r="EC31" s="25">
        <f t="shared" si="109"/>
        <v>0.29587219816180815</v>
      </c>
      <c r="ED31" s="25">
        <f t="shared" si="109"/>
        <v>0.30025450139922955</v>
      </c>
      <c r="EE31" s="25">
        <f t="shared" si="109"/>
        <v>0.30063170514183246</v>
      </c>
      <c r="EF31" s="25">
        <f t="shared" si="110"/>
        <v>0.3030487561709384</v>
      </c>
      <c r="EG31" s="25">
        <f t="shared" si="110"/>
        <v>0.30521774545016256</v>
      </c>
      <c r="EH31" s="25">
        <f t="shared" si="110"/>
        <v>0.30799749417739397</v>
      </c>
      <c r="EI31" s="25">
        <f t="shared" si="110"/>
        <v>0.31124102660919756</v>
      </c>
      <c r="EJ31" s="25">
        <f t="shared" si="110"/>
        <v>0.3149976490894269</v>
      </c>
      <c r="EK31" s="25">
        <f t="shared" si="110"/>
        <v>0.32048236402055641</v>
      </c>
      <c r="EL31" s="25">
        <f t="shared" si="110"/>
        <v>0.32422083322475831</v>
      </c>
      <c r="EM31" s="25">
        <f t="shared" si="110"/>
        <v>0.33129071170376573</v>
      </c>
      <c r="EN31" s="25">
        <f t="shared" si="110"/>
        <v>0.33930673811285333</v>
      </c>
      <c r="EO31" s="26">
        <f t="shared" si="110"/>
        <v>0.3481697010652508</v>
      </c>
    </row>
    <row r="32" spans="1:145" ht="15">
      <c r="B32" s="8" t="s">
        <v>5</v>
      </c>
      <c r="C32" s="18">
        <f t="shared" ref="C32:AC32" si="117">C8</f>
        <v>0</v>
      </c>
      <c r="D32" s="19">
        <f t="shared" si="117"/>
        <v>0</v>
      </c>
      <c r="E32" s="19">
        <f t="shared" si="117"/>
        <v>7.3033467367637981E-157</v>
      </c>
      <c r="F32" s="19">
        <f t="shared" si="117"/>
        <v>1.581320466047893E-156</v>
      </c>
      <c r="G32" s="19">
        <f t="shared" si="117"/>
        <v>2.5747192218495772E-156</v>
      </c>
      <c r="H32" s="19">
        <f t="shared" si="117"/>
        <v>3.745383979172307E-156</v>
      </c>
      <c r="I32" s="19">
        <f t="shared" si="117"/>
        <v>1.6054177883792879E-5</v>
      </c>
      <c r="J32" s="19">
        <f t="shared" si="117"/>
        <v>1.5897563668984345E-5</v>
      </c>
      <c r="K32" s="19">
        <f t="shared" si="117"/>
        <v>1.5748862428851528E-5</v>
      </c>
      <c r="L32" s="19">
        <f t="shared" si="117"/>
        <v>1.5594414980750775E-5</v>
      </c>
      <c r="M32" s="19">
        <f t="shared" si="117"/>
        <v>1.5426369856726931E-5</v>
      </c>
      <c r="N32" s="19">
        <f t="shared" si="117"/>
        <v>1.5237265578043909E-5</v>
      </c>
      <c r="O32" s="19">
        <f t="shared" si="117"/>
        <v>1.4885312805827882E-5</v>
      </c>
      <c r="P32" s="19">
        <f t="shared" si="117"/>
        <v>1.4536592341775181E-5</v>
      </c>
      <c r="Q32" s="19">
        <f t="shared" si="117"/>
        <v>1.418130755030333E-5</v>
      </c>
      <c r="R32" s="19">
        <f t="shared" si="117"/>
        <v>1.3785451893429832E-5</v>
      </c>
      <c r="S32" s="19">
        <f t="shared" si="117"/>
        <v>1.333252470005144E-5</v>
      </c>
      <c r="T32" s="19">
        <f t="shared" si="117"/>
        <v>1.2834916274561388E-5</v>
      </c>
      <c r="U32" s="19">
        <f t="shared" si="117"/>
        <v>1.224202022585769E-5</v>
      </c>
      <c r="V32" s="19">
        <f t="shared" si="117"/>
        <v>1.1562102058915791E-5</v>
      </c>
      <c r="W32" s="19">
        <f t="shared" si="117"/>
        <v>1.0929860756960989E-5</v>
      </c>
      <c r="X32" s="19">
        <f t="shared" si="117"/>
        <v>1.0071039591614352E-5</v>
      </c>
      <c r="Y32" s="19">
        <f t="shared" si="117"/>
        <v>1.0586613908138961E-5</v>
      </c>
      <c r="Z32" s="19">
        <f t="shared" si="117"/>
        <v>9.6835567604692272E-6</v>
      </c>
      <c r="AA32" s="19">
        <f t="shared" si="117"/>
        <v>8.6471478964637292E-6</v>
      </c>
      <c r="AB32" s="19">
        <f t="shared" si="117"/>
        <v>7.1061943091834684E-6</v>
      </c>
      <c r="AC32" s="20">
        <f t="shared" si="117"/>
        <v>5.5330903179765137E-6</v>
      </c>
      <c r="AG32" s="59"/>
      <c r="BH32" s="8" t="s">
        <v>5</v>
      </c>
      <c r="BI32" s="18">
        <f t="shared" si="112"/>
        <v>0</v>
      </c>
      <c r="BJ32" s="19">
        <f t="shared" si="108"/>
        <v>0</v>
      </c>
      <c r="BK32" s="19">
        <f t="shared" si="108"/>
        <v>5.127687163830049E-155</v>
      </c>
      <c r="BL32" s="19">
        <f t="shared" si="108"/>
        <v>9.007358608276599E-155</v>
      </c>
      <c r="BM32" s="19">
        <f t="shared" si="108"/>
        <v>4.5017676505058647E-9</v>
      </c>
      <c r="BN32" s="19">
        <f t="shared" si="108"/>
        <v>2.188419099679854E-8</v>
      </c>
      <c r="BO32" s="19">
        <f t="shared" si="108"/>
        <v>1.5816258670379554E-4</v>
      </c>
      <c r="BP32" s="19">
        <f t="shared" si="108"/>
        <v>3.3742218962132047E-4</v>
      </c>
      <c r="BQ32" s="19">
        <f t="shared" si="108"/>
        <v>5.3240269963713855E-4</v>
      </c>
      <c r="BR32" s="19">
        <f t="shared" si="108"/>
        <v>7.4935430465707716E-4</v>
      </c>
      <c r="BS32" s="19">
        <f t="shared" si="108"/>
        <v>1.0033321005395255E-3</v>
      </c>
      <c r="BT32" s="19">
        <f t="shared" si="108"/>
        <v>1.2766072962156001E-3</v>
      </c>
      <c r="BU32" s="19">
        <f t="shared" si="108"/>
        <v>1.5624299666436062E-3</v>
      </c>
      <c r="BV32" s="19">
        <f t="shared" si="108"/>
        <v>1.8789493403870464E-3</v>
      </c>
      <c r="BW32" s="19">
        <f t="shared" si="108"/>
        <v>2.1787975589424402E-3</v>
      </c>
      <c r="BX32" s="19">
        <f t="shared" si="108"/>
        <v>2.584318304981497E-3</v>
      </c>
      <c r="BY32" s="19">
        <f t="shared" si="108"/>
        <v>2.9825500691240498E-3</v>
      </c>
      <c r="BZ32" s="19">
        <f t="shared" si="108"/>
        <v>3.5590001744326876E-3</v>
      </c>
      <c r="CA32" s="19">
        <f t="shared" si="108"/>
        <v>3.9684516168632302E-3</v>
      </c>
      <c r="CB32" s="19">
        <f t="shared" si="108"/>
        <v>4.5605161877345498E-3</v>
      </c>
      <c r="CC32" s="19">
        <f t="shared" si="108"/>
        <v>5.316746928185876E-3</v>
      </c>
      <c r="CD32" s="19">
        <f t="shared" si="108"/>
        <v>5.9758906370393416E-3</v>
      </c>
      <c r="CE32" s="19">
        <f t="shared" si="108"/>
        <v>6.8074558831572613E-3</v>
      </c>
      <c r="CF32" s="19">
        <f t="shared" si="108"/>
        <v>7.5414566818136717E-3</v>
      </c>
      <c r="CG32" s="19">
        <f t="shared" si="108"/>
        <v>8.5395004601706518E-3</v>
      </c>
      <c r="CH32" s="19">
        <f t="shared" si="108"/>
        <v>9.5781418643358512E-3</v>
      </c>
      <c r="CI32" s="20">
        <f t="shared" si="108"/>
        <v>1.0584718283846406E-2</v>
      </c>
      <c r="CK32" s="13" t="s">
        <v>5</v>
      </c>
      <c r="CL32" s="18">
        <v>0.78026455686472962</v>
      </c>
      <c r="CM32" s="19">
        <v>0.80415021395278619</v>
      </c>
      <c r="CN32" s="19">
        <v>0.82451837224360047</v>
      </c>
      <c r="CO32" s="19">
        <v>0.84340372723533641</v>
      </c>
      <c r="CP32" s="19">
        <v>0.85652800529840345</v>
      </c>
      <c r="CQ32" s="19">
        <v>0.86485708449794174</v>
      </c>
      <c r="CR32" s="19">
        <v>0.86898878927266754</v>
      </c>
      <c r="CS32" s="19">
        <v>0.86904882457459265</v>
      </c>
      <c r="CT32" s="19">
        <v>0.86590814674949301</v>
      </c>
      <c r="CU32" s="19">
        <v>0.86005836244658262</v>
      </c>
      <c r="CV32" s="19">
        <v>0.85104240501743655</v>
      </c>
      <c r="CW32" s="19">
        <v>0.83982895638459643</v>
      </c>
      <c r="CX32" s="19">
        <v>0.82761355988722718</v>
      </c>
      <c r="CY32" s="19">
        <v>0.81504439421328867</v>
      </c>
      <c r="CZ32" s="19">
        <v>0.80120638189426463</v>
      </c>
      <c r="DA32" s="19">
        <v>0.78754452637562877</v>
      </c>
      <c r="DB32" s="19">
        <v>0.77442134553736786</v>
      </c>
      <c r="DC32" s="19">
        <v>0.76035121409587647</v>
      </c>
      <c r="DD32" s="19">
        <v>0.74617505675916318</v>
      </c>
      <c r="DE32" s="19">
        <v>0.7326095678911313</v>
      </c>
      <c r="DF32" s="19">
        <v>0.71745040903782353</v>
      </c>
      <c r="DG32" s="19">
        <v>0.70810079468081166</v>
      </c>
      <c r="DH32" s="19">
        <v>0.69692246292650994</v>
      </c>
      <c r="DI32" s="19">
        <v>0.68663011791242434</v>
      </c>
      <c r="DJ32" s="19">
        <v>0.67760676772100692</v>
      </c>
      <c r="DK32" s="19">
        <v>0.67138169572730644</v>
      </c>
      <c r="DL32" s="20">
        <v>0.66674846732072646</v>
      </c>
      <c r="DN32" s="13" t="s">
        <v>5</v>
      </c>
      <c r="DO32" s="24">
        <f t="shared" si="113"/>
        <v>0.78026455686472962</v>
      </c>
      <c r="DP32" s="25">
        <f t="shared" si="109"/>
        <v>0.80415021395278619</v>
      </c>
      <c r="DQ32" s="25">
        <f t="shared" si="109"/>
        <v>0.82451837224360047</v>
      </c>
      <c r="DR32" s="25">
        <f t="shared" si="109"/>
        <v>0.84340372723533641</v>
      </c>
      <c r="DS32" s="25">
        <f t="shared" si="109"/>
        <v>0.85652800980017108</v>
      </c>
      <c r="DT32" s="25">
        <f t="shared" si="109"/>
        <v>0.86485710638213276</v>
      </c>
      <c r="DU32" s="25">
        <f t="shared" si="109"/>
        <v>0.86916300603725505</v>
      </c>
      <c r="DV32" s="25">
        <f t="shared" si="109"/>
        <v>0.86940214432788288</v>
      </c>
      <c r="DW32" s="25">
        <f t="shared" si="109"/>
        <v>0.86645629831155901</v>
      </c>
      <c r="DX32" s="25">
        <f t="shared" si="109"/>
        <v>0.86082331116622046</v>
      </c>
      <c r="DY32" s="25">
        <f t="shared" si="109"/>
        <v>0.85206116348783278</v>
      </c>
      <c r="DZ32" s="25">
        <f t="shared" si="109"/>
        <v>0.84112080094639008</v>
      </c>
      <c r="EA32" s="25">
        <f t="shared" si="109"/>
        <v>0.82919087516667656</v>
      </c>
      <c r="EB32" s="25">
        <f t="shared" si="109"/>
        <v>0.81693788014601743</v>
      </c>
      <c r="EC32" s="25">
        <f t="shared" si="109"/>
        <v>0.80339936076075735</v>
      </c>
      <c r="ED32" s="25">
        <f t="shared" si="109"/>
        <v>0.79014263013250374</v>
      </c>
      <c r="EE32" s="25">
        <f t="shared" si="109"/>
        <v>0.77741722813119196</v>
      </c>
      <c r="EF32" s="25">
        <f t="shared" si="110"/>
        <v>0.76392304918658371</v>
      </c>
      <c r="EG32" s="25">
        <f t="shared" si="110"/>
        <v>0.75015575039625226</v>
      </c>
      <c r="EH32" s="25">
        <f t="shared" si="110"/>
        <v>0.73718164618092474</v>
      </c>
      <c r="EI32" s="25">
        <f t="shared" si="110"/>
        <v>0.72277808582676639</v>
      </c>
      <c r="EJ32" s="25">
        <f t="shared" si="110"/>
        <v>0.71408675635744256</v>
      </c>
      <c r="EK32" s="25">
        <f t="shared" si="110"/>
        <v>0.70374050542357536</v>
      </c>
      <c r="EL32" s="25">
        <f t="shared" si="110"/>
        <v>0.69418125815099851</v>
      </c>
      <c r="EM32" s="25">
        <f t="shared" si="110"/>
        <v>0.68615491532907402</v>
      </c>
      <c r="EN32" s="25">
        <f t="shared" si="110"/>
        <v>0.68096694378595146</v>
      </c>
      <c r="EO32" s="26">
        <f t="shared" si="110"/>
        <v>0.67733871869489082</v>
      </c>
    </row>
    <row r="33" spans="2:145" ht="15">
      <c r="B33" s="8" t="s">
        <v>6</v>
      </c>
      <c r="C33" s="18">
        <f t="shared" ref="C33:AC33" si="118">C9</f>
        <v>0</v>
      </c>
      <c r="D33" s="19">
        <f t="shared" si="118"/>
        <v>0</v>
      </c>
      <c r="E33" s="19">
        <f t="shared" si="118"/>
        <v>6.8110960199205921E-156</v>
      </c>
      <c r="F33" s="19">
        <f t="shared" si="118"/>
        <v>1.5293529911736822E-155</v>
      </c>
      <c r="G33" s="19">
        <f t="shared" si="118"/>
        <v>2.6649930624040143E-155</v>
      </c>
      <c r="H33" s="19">
        <f t="shared" si="118"/>
        <v>4.0899530026522298E-155</v>
      </c>
      <c r="I33" s="19">
        <f t="shared" si="118"/>
        <v>5.9330908177281714E-155</v>
      </c>
      <c r="J33" s="19">
        <f t="shared" si="118"/>
        <v>9.357186867979711E-5</v>
      </c>
      <c r="K33" s="19">
        <f t="shared" si="118"/>
        <v>2.2298131738667998E-4</v>
      </c>
      <c r="L33" s="19">
        <f t="shared" si="118"/>
        <v>4.0711531325379849E-4</v>
      </c>
      <c r="M33" s="19">
        <f t="shared" si="118"/>
        <v>6.4568668347540553E-4</v>
      </c>
      <c r="N33" s="19">
        <f t="shared" si="118"/>
        <v>9.9972464756162673E-4</v>
      </c>
      <c r="O33" s="19">
        <f t="shared" si="118"/>
        <v>1.4525655598536741E-3</v>
      </c>
      <c r="P33" s="19">
        <f t="shared" si="118"/>
        <v>2.0451168385606402E-3</v>
      </c>
      <c r="Q33" s="19">
        <f t="shared" si="118"/>
        <v>2.8187411016388202E-3</v>
      </c>
      <c r="R33" s="19">
        <f t="shared" si="118"/>
        <v>3.9171267197853216E-3</v>
      </c>
      <c r="S33" s="19">
        <f t="shared" si="118"/>
        <v>5.3999263124197934E-3</v>
      </c>
      <c r="T33" s="19">
        <f t="shared" si="118"/>
        <v>7.2722983134533023E-3</v>
      </c>
      <c r="U33" s="19">
        <f t="shared" si="118"/>
        <v>9.7035770973391191E-3</v>
      </c>
      <c r="V33" s="19">
        <f t="shared" si="118"/>
        <v>1.2810612373885793E-2</v>
      </c>
      <c r="W33" s="19">
        <f t="shared" si="118"/>
        <v>1.6271418529386687E-2</v>
      </c>
      <c r="X33" s="19">
        <f t="shared" si="118"/>
        <v>2.2550715655068106E-2</v>
      </c>
      <c r="Y33" s="19">
        <f t="shared" si="118"/>
        <v>2.9431900404174646E-2</v>
      </c>
      <c r="Z33" s="19">
        <f t="shared" si="118"/>
        <v>3.7917502353739564E-2</v>
      </c>
      <c r="AA33" s="19">
        <f t="shared" si="118"/>
        <v>4.8673065599223547E-2</v>
      </c>
      <c r="AB33" s="19">
        <f t="shared" si="118"/>
        <v>6.1881538980536548E-2</v>
      </c>
      <c r="AC33" s="20">
        <f t="shared" si="118"/>
        <v>7.8568427033161498E-2</v>
      </c>
      <c r="AE33" s="60"/>
      <c r="AF33" s="59"/>
      <c r="BH33" s="8" t="s">
        <v>6</v>
      </c>
      <c r="BI33" s="18">
        <f t="shared" si="112"/>
        <v>0</v>
      </c>
      <c r="BJ33" s="19">
        <f t="shared" si="108"/>
        <v>0</v>
      </c>
      <c r="BK33" s="19">
        <f t="shared" si="108"/>
        <v>2.0553522292601536E-154</v>
      </c>
      <c r="BL33" s="19">
        <f t="shared" si="108"/>
        <v>4.2215447277616771E-154</v>
      </c>
      <c r="BM33" s="19">
        <f t="shared" si="108"/>
        <v>1.0352668703571652E-8</v>
      </c>
      <c r="BN33" s="19">
        <f t="shared" si="108"/>
        <v>9.672330743589043E-4</v>
      </c>
      <c r="BO33" s="19">
        <f t="shared" si="108"/>
        <v>2.2486908696770108E-3</v>
      </c>
      <c r="BP33" s="19">
        <f t="shared" si="108"/>
        <v>3.9317341361301142E-3</v>
      </c>
      <c r="BQ33" s="19">
        <f t="shared" si="108"/>
        <v>5.9695342973067915E-3</v>
      </c>
      <c r="BR33" s="19">
        <f t="shared" si="108"/>
        <v>8.4028623403348008E-3</v>
      </c>
      <c r="BS33" s="19">
        <f t="shared" si="108"/>
        <v>1.1300522262301528E-2</v>
      </c>
      <c r="BT33" s="19">
        <f t="shared" si="108"/>
        <v>1.4548094232350765E-2</v>
      </c>
      <c r="BU33" s="19">
        <f t="shared" si="108"/>
        <v>1.8027472610187594E-2</v>
      </c>
      <c r="BV33" s="19">
        <f t="shared" si="108"/>
        <v>2.2155973033568577E-2</v>
      </c>
      <c r="BW33" s="19">
        <f t="shared" si="108"/>
        <v>2.6959682685966678E-2</v>
      </c>
      <c r="BX33" s="19">
        <f t="shared" si="108"/>
        <v>3.2430395156052123E-2</v>
      </c>
      <c r="BY33" s="19">
        <f t="shared" si="108"/>
        <v>3.9035895772033979E-2</v>
      </c>
      <c r="BZ33" s="19">
        <f t="shared" si="108"/>
        <v>4.624128483146827E-2</v>
      </c>
      <c r="CA33" s="19">
        <f t="shared" si="108"/>
        <v>5.4247602323788432E-2</v>
      </c>
      <c r="CB33" s="19">
        <f t="shared" si="108"/>
        <v>6.3442826353109383E-2</v>
      </c>
      <c r="CC33" s="19">
        <f t="shared" si="108"/>
        <v>7.4850801288596669E-2</v>
      </c>
      <c r="CD33" s="19">
        <f t="shared" si="108"/>
        <v>8.6659913972489608E-2</v>
      </c>
      <c r="CE33" s="19">
        <f t="shared" si="108"/>
        <v>9.9799332541869776E-2</v>
      </c>
      <c r="CF33" s="19">
        <f t="shared" si="108"/>
        <v>0.11321602683979237</v>
      </c>
      <c r="CG33" s="19">
        <f t="shared" si="108"/>
        <v>0.12849157694046009</v>
      </c>
      <c r="CH33" s="19">
        <f t="shared" si="108"/>
        <v>0.14514093979642756</v>
      </c>
      <c r="CI33" s="20">
        <f t="shared" si="108"/>
        <v>0.16467700591021714</v>
      </c>
      <c r="CK33" s="13" t="s">
        <v>6</v>
      </c>
      <c r="CL33" s="18">
        <v>7.4315664005888697</v>
      </c>
      <c r="CM33" s="19">
        <v>7.4967795158988793</v>
      </c>
      <c r="CN33" s="19">
        <v>7.5953059255056958</v>
      </c>
      <c r="CO33" s="19">
        <v>7.8469356206444747</v>
      </c>
      <c r="CP33" s="19">
        <v>8.0851779268564368</v>
      </c>
      <c r="CQ33" s="19">
        <v>8.2717842708587099</v>
      </c>
      <c r="CR33" s="19">
        <v>8.4488927393783708</v>
      </c>
      <c r="CS33" s="19">
        <v>8.5290379962277019</v>
      </c>
      <c r="CT33" s="19">
        <v>8.591252077932257</v>
      </c>
      <c r="CU33" s="19">
        <v>8.622745648758908</v>
      </c>
      <c r="CV33" s="19">
        <v>8.6564102662410107</v>
      </c>
      <c r="CW33" s="19">
        <v>8.6390140614180506</v>
      </c>
      <c r="CX33" s="19">
        <v>8.6617107784456806</v>
      </c>
      <c r="CY33" s="19">
        <v>8.7008722135579291</v>
      </c>
      <c r="CZ33" s="19">
        <v>8.7487120541514027</v>
      </c>
      <c r="DA33" s="19">
        <v>8.7927121249418487</v>
      </c>
      <c r="DB33" s="19">
        <v>8.8522932433840786</v>
      </c>
      <c r="DC33" s="19">
        <v>8.8984033349042111</v>
      </c>
      <c r="DD33" s="19">
        <v>8.9457545943174583</v>
      </c>
      <c r="DE33" s="19">
        <v>9.0000370413350144</v>
      </c>
      <c r="DF33" s="19">
        <v>9.067039966154022</v>
      </c>
      <c r="DG33" s="19">
        <v>9.1114638870879556</v>
      </c>
      <c r="DH33" s="19">
        <v>9.1622142321872548</v>
      </c>
      <c r="DI33" s="19">
        <v>9.2263219257943767</v>
      </c>
      <c r="DJ33" s="19">
        <v>9.2948844062363829</v>
      </c>
      <c r="DK33" s="19">
        <v>9.382610838178465</v>
      </c>
      <c r="DL33" s="20">
        <v>9.4627074217762317</v>
      </c>
      <c r="DN33" s="13" t="s">
        <v>6</v>
      </c>
      <c r="DO33" s="24">
        <f t="shared" si="113"/>
        <v>7.4315664005888697</v>
      </c>
      <c r="DP33" s="25">
        <f t="shared" si="109"/>
        <v>7.4967795158988793</v>
      </c>
      <c r="DQ33" s="25">
        <f t="shared" si="109"/>
        <v>7.5953059255056958</v>
      </c>
      <c r="DR33" s="25">
        <f t="shared" si="109"/>
        <v>7.8469356206444747</v>
      </c>
      <c r="DS33" s="25">
        <f t="shared" si="109"/>
        <v>8.0851779372091048</v>
      </c>
      <c r="DT33" s="25">
        <f t="shared" si="109"/>
        <v>8.272751503933069</v>
      </c>
      <c r="DU33" s="25">
        <f t="shared" si="109"/>
        <v>8.4511414302480485</v>
      </c>
      <c r="DV33" s="25">
        <f t="shared" si="109"/>
        <v>8.5330633022325113</v>
      </c>
      <c r="DW33" s="25">
        <f t="shared" si="109"/>
        <v>8.5974445935469515</v>
      </c>
      <c r="DX33" s="25">
        <f t="shared" si="109"/>
        <v>8.6315556264124957</v>
      </c>
      <c r="DY33" s="25">
        <f t="shared" si="109"/>
        <v>8.668356475186787</v>
      </c>
      <c r="DZ33" s="25">
        <f t="shared" si="109"/>
        <v>8.6545618802979636</v>
      </c>
      <c r="EA33" s="25">
        <f t="shared" si="109"/>
        <v>8.6811908166157217</v>
      </c>
      <c r="EB33" s="25">
        <f t="shared" si="109"/>
        <v>8.725073303430058</v>
      </c>
      <c r="EC33" s="25">
        <f t="shared" si="109"/>
        <v>8.7784904779390072</v>
      </c>
      <c r="ED33" s="25">
        <f t="shared" si="109"/>
        <v>8.8290596468176865</v>
      </c>
      <c r="EE33" s="25">
        <f t="shared" si="109"/>
        <v>8.8967290654685325</v>
      </c>
      <c r="EF33" s="25">
        <f t="shared" si="110"/>
        <v>8.9519169180491325</v>
      </c>
      <c r="EG33" s="25">
        <f t="shared" si="110"/>
        <v>9.0097057737385864</v>
      </c>
      <c r="EH33" s="25">
        <f t="shared" si="110"/>
        <v>9.0762904800620081</v>
      </c>
      <c r="EI33" s="25">
        <f t="shared" si="110"/>
        <v>9.1581621859720048</v>
      </c>
      <c r="EJ33" s="25">
        <f t="shared" si="110"/>
        <v>9.2206745167155137</v>
      </c>
      <c r="EK33" s="25">
        <f t="shared" si="110"/>
        <v>9.2914454651333003</v>
      </c>
      <c r="EL33" s="25">
        <f t="shared" si="110"/>
        <v>9.3774554549879081</v>
      </c>
      <c r="EM33" s="25">
        <f t="shared" si="110"/>
        <v>9.472049048776066</v>
      </c>
      <c r="EN33" s="25">
        <f t="shared" si="110"/>
        <v>9.5896333169554282</v>
      </c>
      <c r="EO33" s="26">
        <f t="shared" si="110"/>
        <v>9.7059528547196106</v>
      </c>
    </row>
    <row r="34" spans="2:145">
      <c r="B34" s="8" t="s">
        <v>7</v>
      </c>
      <c r="C34" s="18">
        <f t="shared" ref="C34:AC34" si="119">C10</f>
        <v>0</v>
      </c>
      <c r="D34" s="19">
        <f t="shared" si="119"/>
        <v>0</v>
      </c>
      <c r="E34" s="19">
        <f t="shared" si="119"/>
        <v>2.444170716978225E-156</v>
      </c>
      <c r="F34" s="19">
        <f t="shared" si="119"/>
        <v>5.702626650678136E-156</v>
      </c>
      <c r="G34" s="19">
        <f t="shared" si="119"/>
        <v>1.0032373422871537E-155</v>
      </c>
      <c r="H34" s="19">
        <f t="shared" si="119"/>
        <v>1.5643628975669451E-155</v>
      </c>
      <c r="I34" s="19">
        <f t="shared" si="119"/>
        <v>2.2925161072285734E-155</v>
      </c>
      <c r="J34" s="19">
        <f t="shared" si="119"/>
        <v>3.2262704208211346E-155</v>
      </c>
      <c r="K34" s="19">
        <f t="shared" si="119"/>
        <v>4.4334797468559204E-155</v>
      </c>
      <c r="L34" s="19">
        <f t="shared" si="119"/>
        <v>5.9694146319506331E-155</v>
      </c>
      <c r="M34" s="19">
        <f t="shared" si="119"/>
        <v>8.4750311555068392E-5</v>
      </c>
      <c r="N34" s="19">
        <f t="shared" si="119"/>
        <v>2.0781405127405476E-4</v>
      </c>
      <c r="O34" s="19">
        <f t="shared" si="119"/>
        <v>3.7708701968985106E-4</v>
      </c>
      <c r="P34" s="19">
        <f t="shared" si="119"/>
        <v>6.1231261356558956E-4</v>
      </c>
      <c r="Q34" s="19">
        <f t="shared" si="119"/>
        <v>9.4470632302018289E-4</v>
      </c>
      <c r="R34" s="19">
        <f t="shared" si="119"/>
        <v>1.4119819281805251E-3</v>
      </c>
      <c r="S34" s="19">
        <f t="shared" si="119"/>
        <v>2.067333301323315E-3</v>
      </c>
      <c r="T34" s="19">
        <f t="shared" si="119"/>
        <v>2.9527918174169312E-3</v>
      </c>
      <c r="U34" s="19">
        <f t="shared" si="119"/>
        <v>4.1714858233763219E-3</v>
      </c>
      <c r="V34" s="19">
        <f t="shared" si="119"/>
        <v>5.8325244316460257E-3</v>
      </c>
      <c r="W34" s="19">
        <f t="shared" si="119"/>
        <v>8.0958277117218862E-3</v>
      </c>
      <c r="X34" s="19">
        <f t="shared" si="119"/>
        <v>1.124191883884239E-2</v>
      </c>
      <c r="Y34" s="19">
        <f t="shared" si="119"/>
        <v>1.5533270629770187E-2</v>
      </c>
      <c r="Z34" s="19">
        <f t="shared" si="119"/>
        <v>2.1267329909267E-2</v>
      </c>
      <c r="AA34" s="19">
        <f t="shared" si="119"/>
        <v>2.8989705968199581E-2</v>
      </c>
      <c r="AB34" s="19">
        <f t="shared" si="119"/>
        <v>3.910552625574773E-2</v>
      </c>
      <c r="AC34" s="20">
        <f t="shared" si="119"/>
        <v>5.2439803515471818E-2</v>
      </c>
      <c r="BH34" s="8" t="s">
        <v>7</v>
      </c>
      <c r="BI34" s="18">
        <f t="shared" si="112"/>
        <v>0</v>
      </c>
      <c r="BJ34" s="19">
        <f t="shared" si="108"/>
        <v>0</v>
      </c>
      <c r="BK34" s="19">
        <f t="shared" si="108"/>
        <v>5.5694688865511379E-155</v>
      </c>
      <c r="BL34" s="19">
        <f t="shared" si="108"/>
        <v>1.2330849161305316E-154</v>
      </c>
      <c r="BM34" s="19">
        <f t="shared" si="108"/>
        <v>2.0574931743340936E-154</v>
      </c>
      <c r="BN34" s="19">
        <f t="shared" si="108"/>
        <v>2.9633135776364563E-154</v>
      </c>
      <c r="BO34" s="19">
        <f t="shared" si="108"/>
        <v>3.9779619502331741E-154</v>
      </c>
      <c r="BP34" s="19">
        <f t="shared" si="108"/>
        <v>1.1591657052142888E-4</v>
      </c>
      <c r="BQ34" s="19">
        <f t="shared" si="108"/>
        <v>6.5851175683226675E-4</v>
      </c>
      <c r="BR34" s="19">
        <f t="shared" si="108"/>
        <v>1.3110518170919205E-3</v>
      </c>
      <c r="BS34" s="19">
        <f t="shared" si="108"/>
        <v>2.1007755620257216E-3</v>
      </c>
      <c r="BT34" s="19">
        <f t="shared" si="108"/>
        <v>3.0620748748669238E-3</v>
      </c>
      <c r="BU34" s="19">
        <f t="shared" si="108"/>
        <v>4.1287112821154544E-3</v>
      </c>
      <c r="BV34" s="19">
        <f t="shared" si="108"/>
        <v>5.5718219990641901E-3</v>
      </c>
      <c r="BW34" s="19">
        <f t="shared" si="108"/>
        <v>7.1012917093737716E-3</v>
      </c>
      <c r="BX34" s="19">
        <f t="shared" si="108"/>
        <v>8.7991232748323503E-3</v>
      </c>
      <c r="BY34" s="19">
        <f t="shared" si="108"/>
        <v>1.0845120865316474E-2</v>
      </c>
      <c r="BZ34" s="19">
        <f t="shared" si="108"/>
        <v>1.3543378102013445E-2</v>
      </c>
      <c r="CA34" s="19">
        <f t="shared" si="108"/>
        <v>1.6741896248167618E-2</v>
      </c>
      <c r="CB34" s="19">
        <f t="shared" si="108"/>
        <v>2.0491701456142056E-2</v>
      </c>
      <c r="CC34" s="19">
        <f t="shared" si="108"/>
        <v>2.499569527558616E-2</v>
      </c>
      <c r="CD34" s="19">
        <f t="shared" si="108"/>
        <v>3.0242152855384119E-2</v>
      </c>
      <c r="CE34" s="19">
        <f t="shared" si="108"/>
        <v>3.6351013709177045E-2</v>
      </c>
      <c r="CF34" s="19">
        <f t="shared" si="108"/>
        <v>4.3500284062658247E-2</v>
      </c>
      <c r="CG34" s="19">
        <f t="shared" si="108"/>
        <v>5.148957820125883E-2</v>
      </c>
      <c r="CH34" s="19">
        <f t="shared" si="108"/>
        <v>6.1032257082999829E-2</v>
      </c>
      <c r="CI34" s="20">
        <f t="shared" si="108"/>
        <v>6.7918523507241549E-2</v>
      </c>
      <c r="CK34" s="13" t="s">
        <v>7</v>
      </c>
      <c r="CL34" s="18">
        <v>2.6176110332251428</v>
      </c>
      <c r="CM34" s="19">
        <v>2.8215419872404066</v>
      </c>
      <c r="CN34" s="19">
        <v>2.9707020407346523</v>
      </c>
      <c r="CO34" s="19">
        <v>3.2443573246555695</v>
      </c>
      <c r="CP34" s="19">
        <v>3.5070279461218101</v>
      </c>
      <c r="CQ34" s="19">
        <v>3.7454834618187482</v>
      </c>
      <c r="CR34" s="19">
        <v>3.9590213230937246</v>
      </c>
      <c r="CS34" s="19">
        <v>4.1411166874590295</v>
      </c>
      <c r="CT34" s="19">
        <v>4.3105909602629726</v>
      </c>
      <c r="CU34" s="19">
        <v>4.472684678010773</v>
      </c>
      <c r="CV34" s="19">
        <v>4.6286418138290273</v>
      </c>
      <c r="CW34" s="19">
        <v>4.7667050412693248</v>
      </c>
      <c r="CX34" s="19">
        <v>4.9229313375713923</v>
      </c>
      <c r="CY34" s="19">
        <v>5.0924027755886492</v>
      </c>
      <c r="CZ34" s="19">
        <v>5.2723015832568239</v>
      </c>
      <c r="DA34" s="19">
        <v>5.4641605367794677</v>
      </c>
      <c r="DB34" s="19">
        <v>5.6655856682297161</v>
      </c>
      <c r="DC34" s="19">
        <v>5.8786364888012681</v>
      </c>
      <c r="DD34" s="19">
        <v>6.0974902378942604</v>
      </c>
      <c r="DE34" s="19">
        <v>6.3179295553808181</v>
      </c>
      <c r="DF34" s="19">
        <v>6.5461796620516104</v>
      </c>
      <c r="DG34" s="19">
        <v>6.7741396055480108</v>
      </c>
      <c r="DH34" s="19">
        <v>7.0097704147824702</v>
      </c>
      <c r="DI34" s="19">
        <v>7.2561570548668897</v>
      </c>
      <c r="DJ34" s="19">
        <v>7.5062944436318091</v>
      </c>
      <c r="DK34" s="19">
        <v>7.7578446004249182</v>
      </c>
      <c r="DL34" s="20">
        <v>8.0102685697384857</v>
      </c>
      <c r="DN34" s="13" t="s">
        <v>7</v>
      </c>
      <c r="DO34" s="24">
        <f t="shared" si="113"/>
        <v>2.6176110332251428</v>
      </c>
      <c r="DP34" s="25">
        <f t="shared" si="109"/>
        <v>2.8215419872404066</v>
      </c>
      <c r="DQ34" s="25">
        <f t="shared" si="109"/>
        <v>2.9707020407346523</v>
      </c>
      <c r="DR34" s="25">
        <f t="shared" si="109"/>
        <v>3.2443573246555695</v>
      </c>
      <c r="DS34" s="25">
        <f t="shared" si="109"/>
        <v>3.5070279461218101</v>
      </c>
      <c r="DT34" s="25">
        <f t="shared" si="109"/>
        <v>3.7454834618187482</v>
      </c>
      <c r="DU34" s="25">
        <f t="shared" si="109"/>
        <v>3.9590213230937246</v>
      </c>
      <c r="DV34" s="25">
        <f t="shared" si="109"/>
        <v>4.1412326040295513</v>
      </c>
      <c r="DW34" s="25">
        <f t="shared" si="109"/>
        <v>4.3112494720198047</v>
      </c>
      <c r="DX34" s="25">
        <f t="shared" si="109"/>
        <v>4.4739957298278652</v>
      </c>
      <c r="DY34" s="25">
        <f t="shared" si="109"/>
        <v>4.6308273397026083</v>
      </c>
      <c r="DZ34" s="25">
        <f t="shared" si="109"/>
        <v>4.7699749301954659</v>
      </c>
      <c r="EA34" s="25">
        <f t="shared" si="109"/>
        <v>4.9274371358731974</v>
      </c>
      <c r="EB34" s="25">
        <f t="shared" si="109"/>
        <v>5.0985869102012789</v>
      </c>
      <c r="EC34" s="25">
        <f t="shared" si="109"/>
        <v>5.2803475812892176</v>
      </c>
      <c r="ED34" s="25">
        <f t="shared" si="109"/>
        <v>5.4743716419824811</v>
      </c>
      <c r="EE34" s="25">
        <f t="shared" si="109"/>
        <v>5.6784981223963564</v>
      </c>
      <c r="EF34" s="25">
        <f t="shared" si="110"/>
        <v>5.8951326587206978</v>
      </c>
      <c r="EG34" s="25">
        <f t="shared" si="110"/>
        <v>6.1184036199658047</v>
      </c>
      <c r="EH34" s="25">
        <f t="shared" si="110"/>
        <v>6.3442537812686064</v>
      </c>
      <c r="EI34" s="25">
        <f t="shared" si="110"/>
        <v>6.5792711850389187</v>
      </c>
      <c r="EJ34" s="25">
        <f t="shared" si="110"/>
        <v>6.8156236772422369</v>
      </c>
      <c r="EK34" s="25">
        <f t="shared" si="110"/>
        <v>7.0616546991214175</v>
      </c>
      <c r="EL34" s="25">
        <f t="shared" si="110"/>
        <v>7.3209246688388152</v>
      </c>
      <c r="EM34" s="25">
        <f t="shared" si="110"/>
        <v>7.5867737278012672</v>
      </c>
      <c r="EN34" s="25">
        <f t="shared" si="110"/>
        <v>7.857982383763666</v>
      </c>
      <c r="EO34" s="26">
        <f t="shared" si="110"/>
        <v>8.1306268967611999</v>
      </c>
    </row>
    <row r="35" spans="2:145">
      <c r="B35" s="8" t="s">
        <v>8</v>
      </c>
      <c r="C35" s="18">
        <f t="shared" ref="C35:AC35" si="120">C11</f>
        <v>0</v>
      </c>
      <c r="D35" s="19">
        <f t="shared" si="120"/>
        <v>0</v>
      </c>
      <c r="E35" s="19">
        <f t="shared" si="120"/>
        <v>1.5765749653994647E-155</v>
      </c>
      <c r="F35" s="19">
        <f t="shared" si="120"/>
        <v>3.6022762084186356E-155</v>
      </c>
      <c r="G35" s="19">
        <f t="shared" si="120"/>
        <v>6.2594881014334193E-155</v>
      </c>
      <c r="H35" s="19">
        <f t="shared" si="120"/>
        <v>9.6662316659951868E-155</v>
      </c>
      <c r="I35" s="19">
        <f t="shared" si="120"/>
        <v>1.4144963495413896E-154</v>
      </c>
      <c r="J35" s="19">
        <f t="shared" si="120"/>
        <v>4.9348964395866412E-4</v>
      </c>
      <c r="K35" s="19">
        <f t="shared" si="120"/>
        <v>1.1819917177362462E-3</v>
      </c>
      <c r="L35" s="19">
        <f t="shared" si="120"/>
        <v>2.178002955366784E-3</v>
      </c>
      <c r="M35" s="19">
        <f t="shared" si="120"/>
        <v>3.6058632175621102E-3</v>
      </c>
      <c r="N35" s="19">
        <f t="shared" si="120"/>
        <v>5.5347222130670819E-3</v>
      </c>
      <c r="O35" s="19">
        <f t="shared" si="120"/>
        <v>8.1558764364487845E-3</v>
      </c>
      <c r="P35" s="19">
        <f t="shared" si="120"/>
        <v>1.173373169358658E-2</v>
      </c>
      <c r="Q35" s="19">
        <f t="shared" si="120"/>
        <v>1.6671241717513323E-2</v>
      </c>
      <c r="R35" s="19">
        <f t="shared" si="120"/>
        <v>2.3370174938786382E-2</v>
      </c>
      <c r="S35" s="19">
        <f t="shared" si="120"/>
        <v>3.3152593675064457E-2</v>
      </c>
      <c r="T35" s="19">
        <f t="shared" si="120"/>
        <v>4.4588304734929529E-2</v>
      </c>
      <c r="U35" s="19">
        <f t="shared" si="120"/>
        <v>6.0015906058250669E-2</v>
      </c>
      <c r="V35" s="19">
        <f t="shared" si="120"/>
        <v>8.0347591349635913E-2</v>
      </c>
      <c r="W35" s="19">
        <f t="shared" si="120"/>
        <v>0.1063101117331496</v>
      </c>
      <c r="X35" s="19">
        <f t="shared" si="120"/>
        <v>0.14103141141036135</v>
      </c>
      <c r="Y35" s="19">
        <f t="shared" si="120"/>
        <v>0.18729628850109473</v>
      </c>
      <c r="Z35" s="19">
        <f t="shared" si="120"/>
        <v>0.24692158305757902</v>
      </c>
      <c r="AA35" s="19">
        <f t="shared" si="120"/>
        <v>0.32410262999416795</v>
      </c>
      <c r="AB35" s="19">
        <f t="shared" si="120"/>
        <v>0.42074314313478045</v>
      </c>
      <c r="AC35" s="20">
        <f t="shared" si="120"/>
        <v>0.54455958238709723</v>
      </c>
      <c r="BH35" s="8" t="s">
        <v>8</v>
      </c>
      <c r="BI35" s="18">
        <f t="shared" si="112"/>
        <v>0</v>
      </c>
      <c r="BJ35" s="19">
        <f t="shared" si="108"/>
        <v>0</v>
      </c>
      <c r="BK35" s="19">
        <f t="shared" si="108"/>
        <v>9.5142947556788587E-154</v>
      </c>
      <c r="BL35" s="19">
        <f t="shared" si="108"/>
        <v>1.8458208641926971E-153</v>
      </c>
      <c r="BM35" s="19">
        <f t="shared" si="108"/>
        <v>1.5565463398046241E-7</v>
      </c>
      <c r="BN35" s="19">
        <f t="shared" si="108"/>
        <v>8.9907710581306928E-3</v>
      </c>
      <c r="BO35" s="19">
        <f t="shared" si="108"/>
        <v>1.9859476184320376E-2</v>
      </c>
      <c r="BP35" s="19">
        <f t="shared" si="108"/>
        <v>3.3140935194740283E-2</v>
      </c>
      <c r="BQ35" s="19">
        <f t="shared" si="108"/>
        <v>4.8478516349548542E-2</v>
      </c>
      <c r="BR35" s="19">
        <f t="shared" si="108"/>
        <v>6.6420112559525749E-2</v>
      </c>
      <c r="BS35" s="19">
        <f t="shared" si="108"/>
        <v>8.8088890018140867E-2</v>
      </c>
      <c r="BT35" s="19">
        <f t="shared" si="108"/>
        <v>0.11037090298779266</v>
      </c>
      <c r="BU35" s="19">
        <f t="shared" si="108"/>
        <v>0.13657881738327449</v>
      </c>
      <c r="BV35" s="19">
        <f t="shared" si="108"/>
        <v>0.16800821606255584</v>
      </c>
      <c r="BW35" s="19">
        <f t="shared" si="108"/>
        <v>0.20378523112321908</v>
      </c>
      <c r="BX35" s="19">
        <f t="shared" si="108"/>
        <v>0.24574091503193823</v>
      </c>
      <c r="BY35" s="19">
        <f t="shared" si="108"/>
        <v>0.28921796636351588</v>
      </c>
      <c r="BZ35" s="19">
        <f t="shared" si="108"/>
        <v>0.34178610993022412</v>
      </c>
      <c r="CA35" s="19">
        <f t="shared" si="108"/>
        <v>0.39735587149815249</v>
      </c>
      <c r="CB35" s="19">
        <f t="shared" si="108"/>
        <v>0.45895015587028837</v>
      </c>
      <c r="CC35" s="19">
        <f t="shared" si="108"/>
        <v>0.52527197563546735</v>
      </c>
      <c r="CD35" s="19">
        <f t="shared" si="108"/>
        <v>0.60005251429764173</v>
      </c>
      <c r="CE35" s="19">
        <f t="shared" si="108"/>
        <v>0.68547192976530835</v>
      </c>
      <c r="CF35" s="19">
        <f t="shared" si="108"/>
        <v>0.77925308775196167</v>
      </c>
      <c r="CG35" s="19">
        <f t="shared" si="108"/>
        <v>0.8813628708020399</v>
      </c>
      <c r="CH35" s="19">
        <f t="shared" si="108"/>
        <v>0.99201914916725897</v>
      </c>
      <c r="CI35" s="20">
        <f t="shared" si="108"/>
        <v>1.1125451568960749</v>
      </c>
      <c r="CK35" s="13" t="s">
        <v>8</v>
      </c>
      <c r="CL35" s="18">
        <v>111.02938342666495</v>
      </c>
      <c r="CM35" s="19">
        <v>113.47501751669047</v>
      </c>
      <c r="CN35" s="19">
        <v>113.63233885375168</v>
      </c>
      <c r="CO35" s="19">
        <v>116.67040386922982</v>
      </c>
      <c r="CP35" s="19">
        <v>119.5516498902512</v>
      </c>
      <c r="CQ35" s="19">
        <v>122.17657130375048</v>
      </c>
      <c r="CR35" s="19">
        <v>124.32376461860908</v>
      </c>
      <c r="CS35" s="19">
        <v>125.68012578258543</v>
      </c>
      <c r="CT35" s="19">
        <v>126.65608695782858</v>
      </c>
      <c r="CU35" s="19">
        <v>126.79884395171035</v>
      </c>
      <c r="CV35" s="19">
        <v>126.31515697915154</v>
      </c>
      <c r="CW35" s="19">
        <v>125.38274568543245</v>
      </c>
      <c r="CX35" s="19">
        <v>124.4124390322428</v>
      </c>
      <c r="CY35" s="19">
        <v>123.34546229271287</v>
      </c>
      <c r="CZ35" s="19">
        <v>122.01676243747899</v>
      </c>
      <c r="DA35" s="19">
        <v>120.60751460961818</v>
      </c>
      <c r="DB35" s="19">
        <v>119.28476290222382</v>
      </c>
      <c r="DC35" s="19">
        <v>117.98902486502494</v>
      </c>
      <c r="DD35" s="19">
        <v>117.23710070389167</v>
      </c>
      <c r="DE35" s="19">
        <v>116.49783831702416</v>
      </c>
      <c r="DF35" s="19">
        <v>116.13741549762923</v>
      </c>
      <c r="DG35" s="19">
        <v>115.69873308708874</v>
      </c>
      <c r="DH35" s="19">
        <v>115.2886095890248</v>
      </c>
      <c r="DI35" s="19">
        <v>115.32242076748375</v>
      </c>
      <c r="DJ35" s="19">
        <v>115.52992455827214</v>
      </c>
      <c r="DK35" s="19">
        <v>116.02957105101501</v>
      </c>
      <c r="DL35" s="20">
        <v>116.64610247951275</v>
      </c>
      <c r="DN35" s="13" t="s">
        <v>8</v>
      </c>
      <c r="DO35" s="24">
        <f t="shared" si="113"/>
        <v>111.02938342666495</v>
      </c>
      <c r="DP35" s="25">
        <f t="shared" si="109"/>
        <v>113.47501751669047</v>
      </c>
      <c r="DQ35" s="25">
        <f t="shared" si="109"/>
        <v>113.63233885375168</v>
      </c>
      <c r="DR35" s="25">
        <f t="shared" si="109"/>
        <v>116.67040386922982</v>
      </c>
      <c r="DS35" s="25">
        <f t="shared" si="109"/>
        <v>119.55165004590583</v>
      </c>
      <c r="DT35" s="25">
        <f t="shared" si="109"/>
        <v>122.18556207480862</v>
      </c>
      <c r="DU35" s="25">
        <f t="shared" si="109"/>
        <v>124.3436240947934</v>
      </c>
      <c r="DV35" s="25">
        <f t="shared" si="109"/>
        <v>125.71376020742413</v>
      </c>
      <c r="DW35" s="25">
        <f t="shared" si="109"/>
        <v>126.70574746589585</v>
      </c>
      <c r="DX35" s="25">
        <f t="shared" si="109"/>
        <v>126.86744206722524</v>
      </c>
      <c r="DY35" s="25">
        <f t="shared" si="109"/>
        <v>126.40685173238724</v>
      </c>
      <c r="DZ35" s="25">
        <f t="shared" si="109"/>
        <v>125.49865131063332</v>
      </c>
      <c r="EA35" s="25">
        <f t="shared" si="109"/>
        <v>124.55717372606253</v>
      </c>
      <c r="EB35" s="25">
        <f t="shared" si="109"/>
        <v>123.52520424046901</v>
      </c>
      <c r="EC35" s="25">
        <f t="shared" si="109"/>
        <v>122.23721891031973</v>
      </c>
      <c r="ED35" s="25">
        <f t="shared" si="109"/>
        <v>120.87662569958891</v>
      </c>
      <c r="EE35" s="25">
        <f t="shared" si="109"/>
        <v>119.6071334622624</v>
      </c>
      <c r="EF35" s="25">
        <f t="shared" si="110"/>
        <v>118.3753992796901</v>
      </c>
      <c r="EG35" s="25">
        <f t="shared" si="110"/>
        <v>117.69447248144807</v>
      </c>
      <c r="EH35" s="25">
        <f t="shared" si="110"/>
        <v>117.03713606424408</v>
      </c>
      <c r="EI35" s="25">
        <f t="shared" si="110"/>
        <v>116.76899758499785</v>
      </c>
      <c r="EJ35" s="25">
        <f t="shared" si="110"/>
        <v>116.43981701279675</v>
      </c>
      <c r="EK35" s="25">
        <f t="shared" si="110"/>
        <v>116.1613778072912</v>
      </c>
      <c r="EL35" s="25">
        <f t="shared" si="110"/>
        <v>116.3485954382933</v>
      </c>
      <c r="EM35" s="25">
        <f t="shared" si="110"/>
        <v>116.73539005906835</v>
      </c>
      <c r="EN35" s="25">
        <f t="shared" si="110"/>
        <v>117.44233334331706</v>
      </c>
      <c r="EO35" s="26">
        <f t="shared" si="110"/>
        <v>118.30320721879592</v>
      </c>
    </row>
    <row r="36" spans="2:145">
      <c r="B36" s="8" t="s">
        <v>9</v>
      </c>
      <c r="C36" s="18">
        <f t="shared" ref="C36:AC36" si="121">C12</f>
        <v>0</v>
      </c>
      <c r="D36" s="19">
        <f t="shared" si="121"/>
        <v>0</v>
      </c>
      <c r="E36" s="19">
        <f t="shared" si="121"/>
        <v>1.054918246989196E-154</v>
      </c>
      <c r="F36" s="19">
        <f t="shared" si="121"/>
        <v>2.2732407845111559E-154</v>
      </c>
      <c r="G36" s="19">
        <f t="shared" si="121"/>
        <v>3.6561577128317641E-154</v>
      </c>
      <c r="H36" s="19">
        <f t="shared" si="121"/>
        <v>5.2143017092903667E-154</v>
      </c>
      <c r="I36" s="19">
        <f t="shared" si="121"/>
        <v>6.984705121759367E-154</v>
      </c>
      <c r="J36" s="19">
        <f t="shared" si="121"/>
        <v>8.6862324925497322E-4</v>
      </c>
      <c r="K36" s="19">
        <f t="shared" si="121"/>
        <v>2.0204510546157641E-3</v>
      </c>
      <c r="L36" s="19">
        <f t="shared" si="121"/>
        <v>3.5267631175757027E-3</v>
      </c>
      <c r="M36" s="19">
        <f t="shared" si="121"/>
        <v>5.5565164881221747E-3</v>
      </c>
      <c r="N36" s="19">
        <f t="shared" si="121"/>
        <v>8.1377485436669242E-3</v>
      </c>
      <c r="O36" s="19">
        <f t="shared" si="121"/>
        <v>1.1654096585191545E-2</v>
      </c>
      <c r="P36" s="19">
        <f t="shared" si="121"/>
        <v>1.6265611361425004E-2</v>
      </c>
      <c r="Q36" s="19">
        <f t="shared" si="121"/>
        <v>2.2210975869388919E-2</v>
      </c>
      <c r="R36" s="19">
        <f t="shared" si="121"/>
        <v>2.9903889678947165E-2</v>
      </c>
      <c r="S36" s="19">
        <f t="shared" si="121"/>
        <v>3.9742965259311216E-2</v>
      </c>
      <c r="T36" s="19">
        <f t="shared" si="121"/>
        <v>5.2848277406215637E-2</v>
      </c>
      <c r="U36" s="19">
        <f t="shared" si="121"/>
        <v>6.8885714250944863E-2</v>
      </c>
      <c r="V36" s="19">
        <f t="shared" si="121"/>
        <v>8.8205409565290285E-2</v>
      </c>
      <c r="W36" s="19">
        <f t="shared" si="121"/>
        <v>0.1128770397231085</v>
      </c>
      <c r="X36" s="19">
        <f t="shared" si="121"/>
        <v>0.1387941847815419</v>
      </c>
      <c r="Y36" s="19">
        <f t="shared" si="121"/>
        <v>0.17958934784654709</v>
      </c>
      <c r="Z36" s="19">
        <f t="shared" si="121"/>
        <v>0.22459402736055284</v>
      </c>
      <c r="AA36" s="19">
        <f t="shared" si="121"/>
        <v>0.27530629837241993</v>
      </c>
      <c r="AB36" s="19">
        <f t="shared" si="121"/>
        <v>0.34012175980365883</v>
      </c>
      <c r="AC36" s="20">
        <f t="shared" si="121"/>
        <v>0.41930617027882439</v>
      </c>
      <c r="BH36" s="8" t="s">
        <v>9</v>
      </c>
      <c r="BI36" s="18">
        <f t="shared" si="112"/>
        <v>0</v>
      </c>
      <c r="BJ36" s="19">
        <f t="shared" si="108"/>
        <v>0</v>
      </c>
      <c r="BK36" s="19">
        <f t="shared" si="108"/>
        <v>9.4470621409738757E-154</v>
      </c>
      <c r="BL36" s="19">
        <f t="shared" si="108"/>
        <v>1.7763118910724516E-153</v>
      </c>
      <c r="BM36" s="19">
        <f t="shared" si="108"/>
        <v>8.5232796846471841E-4</v>
      </c>
      <c r="BN36" s="19">
        <f t="shared" si="108"/>
        <v>5.7713546752083313E-3</v>
      </c>
      <c r="BO36" s="19">
        <f t="shared" si="108"/>
        <v>1.062658401167312E-2</v>
      </c>
      <c r="BP36" s="19">
        <f t="shared" si="108"/>
        <v>1.6843936599986051E-2</v>
      </c>
      <c r="BQ36" s="19">
        <f t="shared" si="108"/>
        <v>2.4234994384838345E-2</v>
      </c>
      <c r="BR36" s="19">
        <f t="shared" si="108"/>
        <v>3.177673733295365E-2</v>
      </c>
      <c r="BS36" s="19">
        <f t="shared" si="108"/>
        <v>4.0667910857159144E-2</v>
      </c>
      <c r="BT36" s="19">
        <f t="shared" si="108"/>
        <v>5.3136444722629864E-2</v>
      </c>
      <c r="BU36" s="19">
        <f t="shared" si="108"/>
        <v>6.4125961131664702E-2</v>
      </c>
      <c r="BV36" s="19">
        <f t="shared" si="108"/>
        <v>7.8474943961173244E-2</v>
      </c>
      <c r="BW36" s="19">
        <f t="shared" si="108"/>
        <v>9.3270243441850934E-2</v>
      </c>
      <c r="BX36" s="19">
        <f t="shared" si="108"/>
        <v>0.11094552213670217</v>
      </c>
      <c r="BY36" s="19">
        <f t="shared" si="108"/>
        <v>0.1276441642800796</v>
      </c>
      <c r="BZ36" s="19">
        <f t="shared" si="108"/>
        <v>0.14911557196254591</v>
      </c>
      <c r="CA36" s="19">
        <f t="shared" si="108"/>
        <v>0.17363049888566887</v>
      </c>
      <c r="CB36" s="19">
        <f t="shared" si="108"/>
        <v>0.1937489535779226</v>
      </c>
      <c r="CC36" s="19">
        <f t="shared" si="108"/>
        <v>0.21710632218655018</v>
      </c>
      <c r="CD36" s="19">
        <f t="shared" si="108"/>
        <v>0.24762377410474634</v>
      </c>
      <c r="CE36" s="19">
        <f t="shared" si="108"/>
        <v>0.27006817559181895</v>
      </c>
      <c r="CF36" s="19">
        <f t="shared" si="108"/>
        <v>0.30298940693473742</v>
      </c>
      <c r="CG36" s="19">
        <f t="shared" si="108"/>
        <v>0.33803416319750784</v>
      </c>
      <c r="CH36" s="19">
        <f t="shared" si="108"/>
        <v>0.37300017263522939</v>
      </c>
      <c r="CI36" s="20">
        <f t="shared" si="108"/>
        <v>0.40228931659983114</v>
      </c>
      <c r="CK36" s="13" t="s">
        <v>9</v>
      </c>
      <c r="CL36" s="18">
        <v>113.34267149191376</v>
      </c>
      <c r="CM36" s="19">
        <v>115.09835794689607</v>
      </c>
      <c r="CN36" s="19">
        <v>115.10675609459426</v>
      </c>
      <c r="CO36" s="19">
        <v>116.93810974138384</v>
      </c>
      <c r="CP36" s="19">
        <v>118.15370256185952</v>
      </c>
      <c r="CQ36" s="19">
        <v>118.81627242678501</v>
      </c>
      <c r="CR36" s="19">
        <v>119.04750723065931</v>
      </c>
      <c r="CS36" s="19">
        <v>118.44441847747989</v>
      </c>
      <c r="CT36" s="19">
        <v>117.44122698092741</v>
      </c>
      <c r="CU36" s="19">
        <v>116.12392957386695</v>
      </c>
      <c r="CV36" s="19">
        <v>114.47600976627801</v>
      </c>
      <c r="CW36" s="19">
        <v>112.49009086933195</v>
      </c>
      <c r="CX36" s="19">
        <v>110.44990201159932</v>
      </c>
      <c r="CY36" s="19">
        <v>108.28325121534425</v>
      </c>
      <c r="CZ36" s="19">
        <v>106.03087783882744</v>
      </c>
      <c r="DA36" s="19">
        <v>103.66138825725763</v>
      </c>
      <c r="DB36" s="19">
        <v>101.27692389658544</v>
      </c>
      <c r="DC36" s="19">
        <v>98.92273626924333</v>
      </c>
      <c r="DD36" s="19">
        <v>96.462596435896842</v>
      </c>
      <c r="DE36" s="19">
        <v>94.203867181906119</v>
      </c>
      <c r="DF36" s="19">
        <v>92.072492020399309</v>
      </c>
      <c r="DG36" s="19">
        <v>89.822599148525683</v>
      </c>
      <c r="DH36" s="19">
        <v>88.214674133516809</v>
      </c>
      <c r="DI36" s="19">
        <v>86.583261745662014</v>
      </c>
      <c r="DJ36" s="19">
        <v>85.092728343400296</v>
      </c>
      <c r="DK36" s="19">
        <v>83.965310728403523</v>
      </c>
      <c r="DL36" s="20">
        <v>82.929588284440428</v>
      </c>
      <c r="DN36" s="13" t="s">
        <v>9</v>
      </c>
      <c r="DO36" s="24">
        <f t="shared" si="113"/>
        <v>113.34267149191376</v>
      </c>
      <c r="DP36" s="25">
        <f t="shared" si="109"/>
        <v>115.09835794689607</v>
      </c>
      <c r="DQ36" s="25">
        <f t="shared" si="109"/>
        <v>115.10675609459426</v>
      </c>
      <c r="DR36" s="25">
        <f t="shared" si="109"/>
        <v>116.93810974138384</v>
      </c>
      <c r="DS36" s="25">
        <f t="shared" si="109"/>
        <v>118.15455488982798</v>
      </c>
      <c r="DT36" s="25">
        <f t="shared" si="109"/>
        <v>118.82204378146021</v>
      </c>
      <c r="DU36" s="25">
        <f t="shared" si="109"/>
        <v>119.05813381467098</v>
      </c>
      <c r="DV36" s="25">
        <f t="shared" si="109"/>
        <v>118.46213103732913</v>
      </c>
      <c r="DW36" s="25">
        <f t="shared" si="109"/>
        <v>117.46748242636687</v>
      </c>
      <c r="DX36" s="25">
        <f t="shared" si="109"/>
        <v>116.15923307431747</v>
      </c>
      <c r="DY36" s="25">
        <f t="shared" si="109"/>
        <v>114.52223419362329</v>
      </c>
      <c r="DZ36" s="25">
        <f t="shared" si="109"/>
        <v>112.55136506259824</v>
      </c>
      <c r="EA36" s="25">
        <f t="shared" si="109"/>
        <v>110.52568206931618</v>
      </c>
      <c r="EB36" s="25">
        <f t="shared" si="109"/>
        <v>108.37799177066684</v>
      </c>
      <c r="EC36" s="25">
        <f t="shared" si="109"/>
        <v>106.14635905813867</v>
      </c>
      <c r="ED36" s="25">
        <f t="shared" si="109"/>
        <v>103.80223766907328</v>
      </c>
      <c r="EE36" s="25">
        <f t="shared" si="109"/>
        <v>101.44431102612484</v>
      </c>
      <c r="EF36" s="25">
        <f t="shared" si="110"/>
        <v>99.124700118612083</v>
      </c>
      <c r="EG36" s="25">
        <f t="shared" si="110"/>
        <v>96.705112649033452</v>
      </c>
      <c r="EH36" s="25">
        <f t="shared" si="110"/>
        <v>94.485821545049333</v>
      </c>
      <c r="EI36" s="25">
        <f t="shared" si="110"/>
        <v>92.402475382308964</v>
      </c>
      <c r="EJ36" s="25">
        <f t="shared" si="110"/>
        <v>90.209017107411981</v>
      </c>
      <c r="EK36" s="25">
        <f t="shared" si="110"/>
        <v>88.66433165695517</v>
      </c>
      <c r="EL36" s="25">
        <f t="shared" si="110"/>
        <v>87.110845179957309</v>
      </c>
      <c r="EM36" s="25">
        <f t="shared" si="110"/>
        <v>85.706068804970215</v>
      </c>
      <c r="EN36" s="25">
        <f t="shared" si="110"/>
        <v>84.678432660842418</v>
      </c>
      <c r="EO36" s="26">
        <f t="shared" si="110"/>
        <v>83.751183771319091</v>
      </c>
    </row>
    <row r="37" spans="2:145" ht="15">
      <c r="B37" s="8" t="s">
        <v>10</v>
      </c>
      <c r="C37" s="18">
        <f t="shared" ref="C37:AC37" si="122">C13</f>
        <v>0</v>
      </c>
      <c r="D37" s="19">
        <f t="shared" si="122"/>
        <v>0</v>
      </c>
      <c r="E37" s="19">
        <f t="shared" si="122"/>
        <v>2.3350415805337029E-156</v>
      </c>
      <c r="F37" s="19">
        <f t="shared" si="122"/>
        <v>5.170998583958352E-156</v>
      </c>
      <c r="G37" s="19">
        <f t="shared" si="122"/>
        <v>8.7425964915263278E-156</v>
      </c>
      <c r="H37" s="19">
        <f t="shared" si="122"/>
        <v>1.3230295835424711E-155</v>
      </c>
      <c r="I37" s="19">
        <f t="shared" si="122"/>
        <v>1.8695366314461883E-155</v>
      </c>
      <c r="J37" s="19">
        <f t="shared" si="122"/>
        <v>7.2081395951395399E-5</v>
      </c>
      <c r="K37" s="19">
        <f t="shared" si="122"/>
        <v>1.6895394095872623E-4</v>
      </c>
      <c r="L37" s="19">
        <f t="shared" si="122"/>
        <v>2.9916917980238057E-4</v>
      </c>
      <c r="M37" s="19">
        <f t="shared" si="122"/>
        <v>4.7232847565913138E-4</v>
      </c>
      <c r="N37" s="19">
        <f t="shared" si="122"/>
        <v>6.9929755771258996E-4</v>
      </c>
      <c r="O37" s="19">
        <f t="shared" si="122"/>
        <v>9.9335187970377896E-4</v>
      </c>
      <c r="P37" s="19">
        <f t="shared" si="122"/>
        <v>1.3691999988421598E-3</v>
      </c>
      <c r="Q37" s="19">
        <f t="shared" si="122"/>
        <v>1.8496200518885297E-3</v>
      </c>
      <c r="R37" s="19">
        <f t="shared" si="122"/>
        <v>2.4606543809209068E-3</v>
      </c>
      <c r="S37" s="19">
        <f t="shared" si="122"/>
        <v>3.2377204972115414E-3</v>
      </c>
      <c r="T37" s="19">
        <f t="shared" si="122"/>
        <v>4.208204797338363E-3</v>
      </c>
      <c r="U37" s="19">
        <f t="shared" si="122"/>
        <v>5.4435426127806812E-3</v>
      </c>
      <c r="V37" s="19">
        <f t="shared" si="122"/>
        <v>7.0298035466291172E-3</v>
      </c>
      <c r="W37" s="19">
        <f t="shared" si="122"/>
        <v>9.0589949812168134E-3</v>
      </c>
      <c r="X37" s="19">
        <f t="shared" si="122"/>
        <v>1.1673761215405552E-2</v>
      </c>
      <c r="Y37" s="19">
        <f t="shared" si="122"/>
        <v>1.4995366743204399E-2</v>
      </c>
      <c r="Z37" s="19">
        <f t="shared" si="122"/>
        <v>1.9473849649959827E-2</v>
      </c>
      <c r="AA37" s="19">
        <f t="shared" si="122"/>
        <v>2.4894402731780462E-2</v>
      </c>
      <c r="AB37" s="19">
        <f t="shared" si="122"/>
        <v>3.1665932517448772E-2</v>
      </c>
      <c r="AC37" s="20">
        <f t="shared" si="122"/>
        <v>4.0113523658031898E-2</v>
      </c>
      <c r="AE37" s="62"/>
      <c r="AF37" s="59"/>
      <c r="AG37" s="59"/>
      <c r="BH37" s="8" t="s">
        <v>10</v>
      </c>
      <c r="BI37" s="18">
        <f t="shared" si="112"/>
        <v>0</v>
      </c>
      <c r="BJ37" s="19">
        <f t="shared" si="108"/>
        <v>0</v>
      </c>
      <c r="BK37" s="19">
        <f t="shared" si="108"/>
        <v>3.0021086255656105E-155</v>
      </c>
      <c r="BL37" s="19">
        <f t="shared" si="108"/>
        <v>5.9627736065917755E-155</v>
      </c>
      <c r="BM37" s="19">
        <f t="shared" si="108"/>
        <v>7.1927503828292642E-9</v>
      </c>
      <c r="BN37" s="19">
        <f t="shared" si="108"/>
        <v>2.8884009929202296E-4</v>
      </c>
      <c r="BO37" s="19">
        <f t="shared" si="108"/>
        <v>6.1445492794049144E-4</v>
      </c>
      <c r="BP37" s="19">
        <f t="shared" si="108"/>
        <v>9.6454615362233679E-4</v>
      </c>
      <c r="BQ37" s="19">
        <f t="shared" si="108"/>
        <v>1.3350627123745427E-3</v>
      </c>
      <c r="BR37" s="19">
        <f t="shared" si="108"/>
        <v>1.7348562817031076E-3</v>
      </c>
      <c r="BS37" s="19">
        <f t="shared" si="108"/>
        <v>2.1343351820397437E-3</v>
      </c>
      <c r="BT37" s="19">
        <f t="shared" ref="BJ37:CI47" si="123">BT13</f>
        <v>2.556492669667986E-3</v>
      </c>
      <c r="BU37" s="19">
        <f t="shared" si="123"/>
        <v>2.9975721085967176E-3</v>
      </c>
      <c r="BV37" s="19">
        <f t="shared" si="123"/>
        <v>3.5178928538602671E-3</v>
      </c>
      <c r="BW37" s="19">
        <f t="shared" si="123"/>
        <v>4.1119733201624275E-3</v>
      </c>
      <c r="BX37" s="19">
        <f t="shared" si="123"/>
        <v>4.6922698568580669E-3</v>
      </c>
      <c r="BY37" s="19">
        <f t="shared" si="123"/>
        <v>5.3792919995975614E-3</v>
      </c>
      <c r="BZ37" s="19">
        <f t="shared" si="123"/>
        <v>5.9394524637498679E-3</v>
      </c>
      <c r="CA37" s="19">
        <f t="shared" si="123"/>
        <v>6.6801790502572997E-3</v>
      </c>
      <c r="CB37" s="19">
        <f t="shared" si="123"/>
        <v>7.549044261628275E-3</v>
      </c>
      <c r="CC37" s="19">
        <f t="shared" si="123"/>
        <v>8.3968110998392693E-3</v>
      </c>
      <c r="CD37" s="19">
        <f t="shared" si="123"/>
        <v>9.1335212060569184E-3</v>
      </c>
      <c r="CE37" s="19">
        <f t="shared" si="123"/>
        <v>1.0679861414237676E-2</v>
      </c>
      <c r="CF37" s="19">
        <f t="shared" si="123"/>
        <v>1.2225287813005152E-2</v>
      </c>
      <c r="CG37" s="19">
        <f t="shared" si="123"/>
        <v>1.4068432588722582E-2</v>
      </c>
      <c r="CH37" s="19">
        <f t="shared" si="123"/>
        <v>1.5801704006646204E-2</v>
      </c>
      <c r="CI37" s="20">
        <f t="shared" si="123"/>
        <v>1.7759032211950517E-2</v>
      </c>
      <c r="CK37" s="13" t="s">
        <v>10</v>
      </c>
      <c r="CL37" s="18">
        <v>8.4095637404145762</v>
      </c>
      <c r="CM37" s="19">
        <v>8.4080945743797084</v>
      </c>
      <c r="CN37" s="19">
        <v>8.1807832139662544</v>
      </c>
      <c r="CO37" s="19">
        <v>8.2097732472366651</v>
      </c>
      <c r="CP37" s="19">
        <v>8.2007528775511389</v>
      </c>
      <c r="CQ37" s="19">
        <v>8.1479889868253288</v>
      </c>
      <c r="CR37" s="19">
        <v>8.0715022163124672</v>
      </c>
      <c r="CS37" s="19">
        <v>7.9360873150735687</v>
      </c>
      <c r="CT37" s="19">
        <v>7.7833120403394291</v>
      </c>
      <c r="CU37" s="19">
        <v>7.5775459582955857</v>
      </c>
      <c r="CV37" s="19">
        <v>7.3439296403282741</v>
      </c>
      <c r="CW37" s="19">
        <v>7.094399089733062</v>
      </c>
      <c r="CX37" s="19">
        <v>6.8572105759976401</v>
      </c>
      <c r="CY37" s="19">
        <v>6.627565943833889</v>
      </c>
      <c r="CZ37" s="19">
        <v>6.4070095737817523</v>
      </c>
      <c r="DA37" s="19">
        <v>6.198912452583289</v>
      </c>
      <c r="DB37" s="19">
        <v>5.9997529310603301</v>
      </c>
      <c r="DC37" s="19">
        <v>5.8173339352695006</v>
      </c>
      <c r="DD37" s="19">
        <v>5.6440739195497569</v>
      </c>
      <c r="DE37" s="19">
        <v>5.4784368884220704</v>
      </c>
      <c r="DF37" s="19">
        <v>5.3219925420221088</v>
      </c>
      <c r="DG37" s="19">
        <v>5.176862210764714</v>
      </c>
      <c r="DH37" s="19">
        <v>5.0487999968524742</v>
      </c>
      <c r="DI37" s="19">
        <v>4.9405527779077083</v>
      </c>
      <c r="DJ37" s="19">
        <v>4.8502072094432886</v>
      </c>
      <c r="DK37" s="19">
        <v>4.7775569087935752</v>
      </c>
      <c r="DL37" s="20">
        <v>4.7160550437431388</v>
      </c>
      <c r="DN37" s="13" t="s">
        <v>10</v>
      </c>
      <c r="DO37" s="24">
        <f t="shared" si="113"/>
        <v>8.4095637404145762</v>
      </c>
      <c r="DP37" s="25">
        <f t="shared" si="109"/>
        <v>8.4080945743797084</v>
      </c>
      <c r="DQ37" s="25">
        <f t="shared" si="109"/>
        <v>8.1807832139662544</v>
      </c>
      <c r="DR37" s="25">
        <f t="shared" si="109"/>
        <v>8.2097732472366651</v>
      </c>
      <c r="DS37" s="25">
        <f t="shared" si="109"/>
        <v>8.2007528847438884</v>
      </c>
      <c r="DT37" s="25">
        <f t="shared" si="109"/>
        <v>8.1482778269246214</v>
      </c>
      <c r="DU37" s="25">
        <f t="shared" si="109"/>
        <v>8.0721166712404084</v>
      </c>
      <c r="DV37" s="25">
        <f t="shared" si="109"/>
        <v>7.9371239426231428</v>
      </c>
      <c r="DW37" s="25">
        <f t="shared" si="109"/>
        <v>7.7848160569927627</v>
      </c>
      <c r="DX37" s="25">
        <f t="shared" si="109"/>
        <v>7.5795799837570916</v>
      </c>
      <c r="DY37" s="25">
        <f t="shared" si="109"/>
        <v>7.3465363039859728</v>
      </c>
      <c r="DZ37" s="25">
        <f t="shared" si="109"/>
        <v>7.0976548799604426</v>
      </c>
      <c r="EA37" s="25">
        <f t="shared" si="109"/>
        <v>6.8612014999859401</v>
      </c>
      <c r="EB37" s="25">
        <f t="shared" si="109"/>
        <v>6.6324530366865915</v>
      </c>
      <c r="EC37" s="25">
        <f t="shared" si="109"/>
        <v>6.4129711671538034</v>
      </c>
      <c r="ED37" s="25">
        <f t="shared" si="109"/>
        <v>6.2060653768210683</v>
      </c>
      <c r="EE37" s="25">
        <f t="shared" si="109"/>
        <v>6.0083699435571392</v>
      </c>
      <c r="EF37" s="25">
        <f t="shared" si="110"/>
        <v>5.8274815925305887</v>
      </c>
      <c r="EG37" s="25">
        <f t="shared" si="110"/>
        <v>5.6561976412127954</v>
      </c>
      <c r="EH37" s="25">
        <f t="shared" si="110"/>
        <v>5.493015736230328</v>
      </c>
      <c r="EI37" s="25">
        <f t="shared" si="110"/>
        <v>5.3394483481031649</v>
      </c>
      <c r="EJ37" s="25">
        <f t="shared" si="110"/>
        <v>5.1976694931861767</v>
      </c>
      <c r="EK37" s="25">
        <f t="shared" si="110"/>
        <v>5.0744752250099161</v>
      </c>
      <c r="EL37" s="25">
        <f t="shared" si="110"/>
        <v>4.9722519153706735</v>
      </c>
      <c r="EM37" s="25">
        <f t="shared" si="110"/>
        <v>4.8891700447637909</v>
      </c>
      <c r="EN37" s="25">
        <f t="shared" si="110"/>
        <v>4.8250245453176701</v>
      </c>
      <c r="EO37" s="26">
        <f t="shared" si="110"/>
        <v>4.7739275996131214</v>
      </c>
    </row>
    <row r="38" spans="2:145">
      <c r="B38" s="8" t="s">
        <v>11</v>
      </c>
      <c r="C38" s="18">
        <f t="shared" ref="C38:AC38" si="124">C14</f>
        <v>0</v>
      </c>
      <c r="D38" s="19">
        <f t="shared" si="124"/>
        <v>0</v>
      </c>
      <c r="E38" s="19">
        <f t="shared" si="124"/>
        <v>5.2716867281407369E-155</v>
      </c>
      <c r="F38" s="19">
        <f t="shared" si="124"/>
        <v>1.1672959051795908E-154</v>
      </c>
      <c r="G38" s="19">
        <f t="shared" si="124"/>
        <v>1.9250137035407544E-154</v>
      </c>
      <c r="H38" s="19">
        <f t="shared" si="124"/>
        <v>2.7835922537355416E-154</v>
      </c>
      <c r="I38" s="19">
        <f t="shared" si="124"/>
        <v>4.2089923041929507E-154</v>
      </c>
      <c r="J38" s="19">
        <f t="shared" si="124"/>
        <v>6.0965062234562045E-154</v>
      </c>
      <c r="K38" s="19">
        <f t="shared" si="124"/>
        <v>8.5260809498455931E-154</v>
      </c>
      <c r="L38" s="19">
        <f t="shared" si="124"/>
        <v>1.1575721223102068E-153</v>
      </c>
      <c r="M38" s="19">
        <f t="shared" si="124"/>
        <v>1.5381343919517885E-153</v>
      </c>
      <c r="N38" s="19">
        <f t="shared" si="124"/>
        <v>2.0057431026458956E-153</v>
      </c>
      <c r="O38" s="19">
        <f t="shared" si="124"/>
        <v>2.5222282384269592E-3</v>
      </c>
      <c r="P38" s="19">
        <f t="shared" si="124"/>
        <v>5.934199870098549E-3</v>
      </c>
      <c r="Q38" s="19">
        <f t="shared" si="124"/>
        <v>1.0445002313786941E-2</v>
      </c>
      <c r="R38" s="19">
        <f t="shared" si="124"/>
        <v>1.642127941480559E-2</v>
      </c>
      <c r="S38" s="19">
        <f t="shared" si="124"/>
        <v>2.4306502650228316E-2</v>
      </c>
      <c r="T38" s="19">
        <f t="shared" si="124"/>
        <v>3.461619855939959E-2</v>
      </c>
      <c r="U38" s="19">
        <f t="shared" si="124"/>
        <v>4.7857067475182737E-2</v>
      </c>
      <c r="V38" s="19">
        <f t="shared" si="124"/>
        <v>6.422182975578998E-2</v>
      </c>
      <c r="W38" s="19">
        <f t="shared" si="124"/>
        <v>8.4386521514858509E-2</v>
      </c>
      <c r="X38" s="19">
        <f t="shared" si="124"/>
        <v>0.10932517743689536</v>
      </c>
      <c r="Y38" s="19">
        <f t="shared" si="124"/>
        <v>0.13964002786640126</v>
      </c>
      <c r="Z38" s="19">
        <f t="shared" si="124"/>
        <v>0.17874019635531593</v>
      </c>
      <c r="AA38" s="19">
        <f t="shared" si="124"/>
        <v>0.22420829478664964</v>
      </c>
      <c r="AB38" s="19">
        <f t="shared" si="124"/>
        <v>0.27914150389414982</v>
      </c>
      <c r="AC38" s="20">
        <f t="shared" si="124"/>
        <v>0.3463162793779479</v>
      </c>
      <c r="BH38" s="8" t="s">
        <v>11</v>
      </c>
      <c r="BI38" s="18">
        <f t="shared" si="112"/>
        <v>0</v>
      </c>
      <c r="BJ38" s="19">
        <f t="shared" si="123"/>
        <v>0</v>
      </c>
      <c r="BK38" s="19">
        <f t="shared" si="123"/>
        <v>9.5702362183314428E-154</v>
      </c>
      <c r="BL38" s="19">
        <f t="shared" si="123"/>
        <v>1.9966105246695352E-153</v>
      </c>
      <c r="BM38" s="19">
        <f t="shared" si="123"/>
        <v>1.5590398646931063E-5</v>
      </c>
      <c r="BN38" s="19">
        <f t="shared" si="123"/>
        <v>7.8992508712352332E-5</v>
      </c>
      <c r="BO38" s="19">
        <f t="shared" si="123"/>
        <v>1.5912901635480958E-4</v>
      </c>
      <c r="BP38" s="19">
        <f t="shared" si="123"/>
        <v>7.3923040215482004E-3</v>
      </c>
      <c r="BQ38" s="19">
        <f t="shared" si="123"/>
        <v>1.6367110326331667E-2</v>
      </c>
      <c r="BR38" s="19">
        <f t="shared" si="123"/>
        <v>2.9517068714178162E-2</v>
      </c>
      <c r="BS38" s="19">
        <f t="shared" si="123"/>
        <v>4.5285084772320926E-2</v>
      </c>
      <c r="BT38" s="19">
        <f t="shared" si="123"/>
        <v>6.3722707813763282E-2</v>
      </c>
      <c r="BU38" s="19">
        <f t="shared" si="123"/>
        <v>8.5768915837802981E-2</v>
      </c>
      <c r="BV38" s="19">
        <f t="shared" si="123"/>
        <v>0.11244960536995913</v>
      </c>
      <c r="BW38" s="19">
        <f t="shared" si="123"/>
        <v>0.14380575661465067</v>
      </c>
      <c r="BX38" s="19">
        <f t="shared" si="123"/>
        <v>0.18140102078496345</v>
      </c>
      <c r="BY38" s="19">
        <f t="shared" si="123"/>
        <v>0.22451869331096955</v>
      </c>
      <c r="BZ38" s="19">
        <f t="shared" si="123"/>
        <v>0.27496295315745761</v>
      </c>
      <c r="CA38" s="19">
        <f t="shared" si="123"/>
        <v>0.33285849470670353</v>
      </c>
      <c r="CB38" s="19">
        <f t="shared" si="123"/>
        <v>0.39774281371850234</v>
      </c>
      <c r="CC38" s="19">
        <f t="shared" si="123"/>
        <v>0.46992512043631945</v>
      </c>
      <c r="CD38" s="19">
        <f t="shared" si="123"/>
        <v>0.55113445749066514</v>
      </c>
      <c r="CE38" s="19">
        <f t="shared" si="123"/>
        <v>0.63913169384272961</v>
      </c>
      <c r="CF38" s="19">
        <f t="shared" si="123"/>
        <v>0.74154917937056253</v>
      </c>
      <c r="CG38" s="19">
        <f t="shared" si="123"/>
        <v>0.85135768377662813</v>
      </c>
      <c r="CH38" s="19">
        <f t="shared" si="123"/>
        <v>0.9727629742509194</v>
      </c>
      <c r="CI38" s="20">
        <f t="shared" si="123"/>
        <v>1.1086856405917394</v>
      </c>
      <c r="CK38" s="13" t="s">
        <v>11</v>
      </c>
      <c r="CL38" s="18">
        <v>55.881040887727444</v>
      </c>
      <c r="CM38" s="19">
        <v>56.044084494784855</v>
      </c>
      <c r="CN38" s="19">
        <v>56.451332006747805</v>
      </c>
      <c r="CO38" s="19">
        <v>57.715438764935733</v>
      </c>
      <c r="CP38" s="19">
        <v>58.884592436788566</v>
      </c>
      <c r="CQ38" s="19">
        <v>59.857205862413451</v>
      </c>
      <c r="CR38" s="19">
        <v>60.762501509237339</v>
      </c>
      <c r="CS38" s="19">
        <v>61.553379102419044</v>
      </c>
      <c r="CT38" s="19">
        <v>62.361858371173135</v>
      </c>
      <c r="CU38" s="19">
        <v>63.018025448653852</v>
      </c>
      <c r="CV38" s="19">
        <v>63.613043622470769</v>
      </c>
      <c r="CW38" s="19">
        <v>64.142287932098171</v>
      </c>
      <c r="CX38" s="19">
        <v>64.905647879132843</v>
      </c>
      <c r="CY38" s="19">
        <v>65.755960872384705</v>
      </c>
      <c r="CZ38" s="19">
        <v>66.66513849711167</v>
      </c>
      <c r="DA38" s="19">
        <v>67.657218589322198</v>
      </c>
      <c r="DB38" s="19">
        <v>68.701417319939111</v>
      </c>
      <c r="DC38" s="19">
        <v>69.835435933156432</v>
      </c>
      <c r="DD38" s="19">
        <v>71.097102577829133</v>
      </c>
      <c r="DE38" s="19">
        <v>72.505529489494904</v>
      </c>
      <c r="DF38" s="19">
        <v>74.056753804608093</v>
      </c>
      <c r="DG38" s="19">
        <v>75.593761218804573</v>
      </c>
      <c r="DH38" s="19">
        <v>77.239928335780917</v>
      </c>
      <c r="DI38" s="19">
        <v>79.111088063903722</v>
      </c>
      <c r="DJ38" s="19">
        <v>81.263630651759229</v>
      </c>
      <c r="DK38" s="19">
        <v>83.568100941218148</v>
      </c>
      <c r="DL38" s="20">
        <v>85.975141515143775</v>
      </c>
      <c r="DN38" s="13" t="s">
        <v>11</v>
      </c>
      <c r="DO38" s="24">
        <f t="shared" si="113"/>
        <v>55.881040887727444</v>
      </c>
      <c r="DP38" s="25">
        <f t="shared" si="109"/>
        <v>56.044084494784855</v>
      </c>
      <c r="DQ38" s="25">
        <f t="shared" si="109"/>
        <v>56.451332006747805</v>
      </c>
      <c r="DR38" s="25">
        <f t="shared" si="109"/>
        <v>57.715438764935733</v>
      </c>
      <c r="DS38" s="25">
        <f t="shared" si="109"/>
        <v>58.884608027187213</v>
      </c>
      <c r="DT38" s="25">
        <f t="shared" si="109"/>
        <v>59.857284854922163</v>
      </c>
      <c r="DU38" s="25">
        <f t="shared" si="109"/>
        <v>60.762660638253692</v>
      </c>
      <c r="DV38" s="25">
        <f t="shared" si="109"/>
        <v>61.560771406440594</v>
      </c>
      <c r="DW38" s="25">
        <f t="shared" si="109"/>
        <v>62.378225481499463</v>
      </c>
      <c r="DX38" s="25">
        <f t="shared" si="109"/>
        <v>63.047542517368029</v>
      </c>
      <c r="DY38" s="25">
        <f t="shared" si="109"/>
        <v>63.658328707243093</v>
      </c>
      <c r="DZ38" s="25">
        <f t="shared" si="109"/>
        <v>64.206010639911938</v>
      </c>
      <c r="EA38" s="25">
        <f t="shared" si="109"/>
        <v>64.99393902320908</v>
      </c>
      <c r="EB38" s="25">
        <f t="shared" si="109"/>
        <v>65.874344677624762</v>
      </c>
      <c r="EC38" s="25">
        <f t="shared" si="109"/>
        <v>66.819389256040111</v>
      </c>
      <c r="ED38" s="25">
        <f t="shared" si="109"/>
        <v>67.855040889521959</v>
      </c>
      <c r="EE38" s="25">
        <f t="shared" si="109"/>
        <v>68.950242515900314</v>
      </c>
      <c r="EF38" s="25">
        <f t="shared" si="110"/>
        <v>70.145015084873293</v>
      </c>
      <c r="EG38" s="25">
        <f t="shared" si="110"/>
        <v>71.47781814001101</v>
      </c>
      <c r="EH38" s="25">
        <f t="shared" si="110"/>
        <v>72.967494132969207</v>
      </c>
      <c r="EI38" s="25">
        <f t="shared" si="110"/>
        <v>74.611065446559266</v>
      </c>
      <c r="EJ38" s="25">
        <f t="shared" si="110"/>
        <v>76.254220853732136</v>
      </c>
      <c r="EK38" s="25">
        <f t="shared" si="110"/>
        <v>78.018700057490051</v>
      </c>
      <c r="EL38" s="25">
        <f t="shared" si="110"/>
        <v>80.031377439629608</v>
      </c>
      <c r="EM38" s="25">
        <f t="shared" si="110"/>
        <v>82.339196630322505</v>
      </c>
      <c r="EN38" s="25">
        <f t="shared" si="110"/>
        <v>84.820005419363213</v>
      </c>
      <c r="EO38" s="26">
        <f t="shared" si="110"/>
        <v>87.430143435113465</v>
      </c>
    </row>
    <row r="39" spans="2:145">
      <c r="B39" s="8" t="s">
        <v>12</v>
      </c>
      <c r="C39" s="18">
        <f t="shared" ref="C39:AC39" si="125">C15</f>
        <v>0</v>
      </c>
      <c r="D39" s="19">
        <f t="shared" si="125"/>
        <v>0</v>
      </c>
      <c r="E39" s="19">
        <f t="shared" si="125"/>
        <v>6.6832116029631352E-157</v>
      </c>
      <c r="F39" s="19">
        <f t="shared" si="125"/>
        <v>1.6162794593868395E-156</v>
      </c>
      <c r="G39" s="19">
        <f t="shared" si="125"/>
        <v>2.9570856880941714E-156</v>
      </c>
      <c r="H39" s="19">
        <f t="shared" si="125"/>
        <v>4.7684254790660758E-156</v>
      </c>
      <c r="I39" s="19">
        <f t="shared" si="125"/>
        <v>7.2353864540261878E-156</v>
      </c>
      <c r="J39" s="19">
        <f t="shared" si="125"/>
        <v>1.0557078099649904E-155</v>
      </c>
      <c r="K39" s="19">
        <f t="shared" si="125"/>
        <v>1.8630896144133393E-5</v>
      </c>
      <c r="L39" s="19">
        <f t="shared" si="125"/>
        <v>4.7071480092603527E-5</v>
      </c>
      <c r="M39" s="19">
        <f t="shared" si="125"/>
        <v>9.0264122634757101E-5</v>
      </c>
      <c r="N39" s="19">
        <f t="shared" si="125"/>
        <v>1.5539514366905103E-4</v>
      </c>
      <c r="O39" s="19">
        <f t="shared" si="125"/>
        <v>2.5244518348940782E-4</v>
      </c>
      <c r="P39" s="19">
        <f t="shared" si="125"/>
        <v>3.9118648180390604E-4</v>
      </c>
      <c r="Q39" s="19">
        <f t="shared" si="125"/>
        <v>5.8618590241553653E-4</v>
      </c>
      <c r="R39" s="19">
        <f t="shared" si="125"/>
        <v>8.7898488082943898E-4</v>
      </c>
      <c r="S39" s="19">
        <f t="shared" si="125"/>
        <v>1.2968155465148783E-3</v>
      </c>
      <c r="T39" s="19">
        <f t="shared" si="125"/>
        <v>1.9006557589724962E-3</v>
      </c>
      <c r="U39" s="19">
        <f t="shared" si="125"/>
        <v>2.7518249503788376E-3</v>
      </c>
      <c r="V39" s="19">
        <f t="shared" si="125"/>
        <v>3.9477371663132147E-3</v>
      </c>
      <c r="W39" s="19">
        <f t="shared" si="125"/>
        <v>5.6780722886644189E-3</v>
      </c>
      <c r="X39" s="19">
        <f t="shared" si="125"/>
        <v>8.1165579828081265E-3</v>
      </c>
      <c r="Y39" s="19">
        <f t="shared" si="125"/>
        <v>1.1615674549522267E-2</v>
      </c>
      <c r="Z39" s="19">
        <f t="shared" si="125"/>
        <v>1.6477179890188501E-2</v>
      </c>
      <c r="AA39" s="19">
        <f t="shared" si="125"/>
        <v>2.3384146942686989E-2</v>
      </c>
      <c r="AB39" s="19">
        <f t="shared" si="125"/>
        <v>3.3133872822972248E-2</v>
      </c>
      <c r="AC39" s="20">
        <f t="shared" si="125"/>
        <v>4.5672930461040893E-2</v>
      </c>
      <c r="BH39" s="8" t="s">
        <v>12</v>
      </c>
      <c r="BI39" s="18">
        <f t="shared" si="112"/>
        <v>0</v>
      </c>
      <c r="BJ39" s="19">
        <f t="shared" si="123"/>
        <v>0</v>
      </c>
      <c r="BK39" s="19">
        <f t="shared" si="123"/>
        <v>3.3234471972859329E-155</v>
      </c>
      <c r="BL39" s="19">
        <f t="shared" si="123"/>
        <v>7.5710035914906578E-155</v>
      </c>
      <c r="BM39" s="19">
        <f t="shared" si="123"/>
        <v>1.9524260346793021E-6</v>
      </c>
      <c r="BN39" s="19">
        <f t="shared" si="123"/>
        <v>1.0374346857932785E-5</v>
      </c>
      <c r="BO39" s="19">
        <f t="shared" si="123"/>
        <v>2.7538428351308149E-4</v>
      </c>
      <c r="BP39" s="19">
        <f t="shared" si="123"/>
        <v>6.6872254332481327E-4</v>
      </c>
      <c r="BQ39" s="19">
        <f t="shared" si="123"/>
        <v>1.1755754748846833E-3</v>
      </c>
      <c r="BR39" s="19">
        <f t="shared" si="123"/>
        <v>1.8151369782172548E-3</v>
      </c>
      <c r="BS39" s="19">
        <f t="shared" si="123"/>
        <v>2.6272111882298553E-3</v>
      </c>
      <c r="BT39" s="19">
        <f t="shared" si="123"/>
        <v>3.6334067747891344E-3</v>
      </c>
      <c r="BU39" s="19">
        <f t="shared" si="123"/>
        <v>4.8985213682708455E-3</v>
      </c>
      <c r="BV39" s="19">
        <f t="shared" si="123"/>
        <v>6.4696159609608896E-3</v>
      </c>
      <c r="BW39" s="19">
        <f t="shared" si="123"/>
        <v>8.3438297461256462E-3</v>
      </c>
      <c r="BX39" s="19">
        <f t="shared" si="123"/>
        <v>1.0666334470851311E-2</v>
      </c>
      <c r="BY39" s="19">
        <f t="shared" si="123"/>
        <v>1.3460131399985432E-2</v>
      </c>
      <c r="BZ39" s="19">
        <f t="shared" si="123"/>
        <v>1.7498226144041354E-2</v>
      </c>
      <c r="CA39" s="19">
        <f t="shared" si="123"/>
        <v>2.2107965915953327E-2</v>
      </c>
      <c r="CB39" s="19">
        <f t="shared" si="123"/>
        <v>2.7598270982580352E-2</v>
      </c>
      <c r="CC39" s="19">
        <f t="shared" si="123"/>
        <v>3.4458067630041118E-2</v>
      </c>
      <c r="CD39" s="19">
        <f t="shared" si="123"/>
        <v>4.259421064236777E-2</v>
      </c>
      <c r="CE39" s="19">
        <f t="shared" si="123"/>
        <v>5.2438137356548079E-2</v>
      </c>
      <c r="CF39" s="19">
        <f t="shared" si="123"/>
        <v>6.404183856565987E-2</v>
      </c>
      <c r="CG39" s="19">
        <f t="shared" si="123"/>
        <v>7.8024264500667101E-2</v>
      </c>
      <c r="CH39" s="19">
        <f t="shared" si="123"/>
        <v>9.4855917138979617E-2</v>
      </c>
      <c r="CI39" s="20">
        <f t="shared" si="123"/>
        <v>0.11479536298374463</v>
      </c>
      <c r="CK39" s="13" t="s">
        <v>12</v>
      </c>
      <c r="CL39" s="18">
        <v>12.759033096610162</v>
      </c>
      <c r="CM39" s="19">
        <v>12.952316784824827</v>
      </c>
      <c r="CN39" s="19">
        <v>11.91608083870622</v>
      </c>
      <c r="CO39" s="19">
        <v>11.995839071303278</v>
      </c>
      <c r="CP39" s="19">
        <v>12.133902695219053</v>
      </c>
      <c r="CQ39" s="19">
        <v>12.28610475445138</v>
      </c>
      <c r="CR39" s="19">
        <v>12.440422130037897</v>
      </c>
      <c r="CS39" s="19">
        <v>12.591403592823692</v>
      </c>
      <c r="CT39" s="19">
        <v>12.74925254805504</v>
      </c>
      <c r="CU39" s="19">
        <v>12.887628199180536</v>
      </c>
      <c r="CV39" s="19">
        <v>13.013501443283655</v>
      </c>
      <c r="CW39" s="19">
        <v>13.124379805222521</v>
      </c>
      <c r="CX39" s="19">
        <v>13.247316760503738</v>
      </c>
      <c r="CY39" s="19">
        <v>13.377426064122378</v>
      </c>
      <c r="CZ39" s="19">
        <v>13.533609165005519</v>
      </c>
      <c r="DA39" s="19">
        <v>13.701960198132285</v>
      </c>
      <c r="DB39" s="19">
        <v>13.88833312407349</v>
      </c>
      <c r="DC39" s="19">
        <v>14.110678029016565</v>
      </c>
      <c r="DD39" s="19">
        <v>14.353706845711502</v>
      </c>
      <c r="DE39" s="19">
        <v>14.642005566529102</v>
      </c>
      <c r="DF39" s="19">
        <v>14.959255026468927</v>
      </c>
      <c r="DG39" s="19">
        <v>15.326960513899639</v>
      </c>
      <c r="DH39" s="19">
        <v>15.743012232022148</v>
      </c>
      <c r="DI39" s="19">
        <v>16.221155664867375</v>
      </c>
      <c r="DJ39" s="19">
        <v>16.748704442058415</v>
      </c>
      <c r="DK39" s="19">
        <v>17.327459103056018</v>
      </c>
      <c r="DL39" s="20">
        <v>17.955080665389637</v>
      </c>
      <c r="DN39" s="13" t="s">
        <v>12</v>
      </c>
      <c r="DO39" s="24">
        <f t="shared" si="113"/>
        <v>12.759033096610162</v>
      </c>
      <c r="DP39" s="25">
        <f t="shared" si="109"/>
        <v>12.952316784824827</v>
      </c>
      <c r="DQ39" s="25">
        <f t="shared" si="109"/>
        <v>11.91608083870622</v>
      </c>
      <c r="DR39" s="25">
        <f t="shared" si="109"/>
        <v>11.995839071303278</v>
      </c>
      <c r="DS39" s="25">
        <f t="shared" si="109"/>
        <v>12.133904647645087</v>
      </c>
      <c r="DT39" s="25">
        <f t="shared" si="109"/>
        <v>12.286115128798237</v>
      </c>
      <c r="DU39" s="25">
        <f t="shared" si="109"/>
        <v>12.44069751432141</v>
      </c>
      <c r="DV39" s="25">
        <f t="shared" si="109"/>
        <v>12.592072315367016</v>
      </c>
      <c r="DW39" s="25">
        <f t="shared" si="109"/>
        <v>12.75044675442607</v>
      </c>
      <c r="DX39" s="25">
        <f t="shared" si="109"/>
        <v>12.889490407638847</v>
      </c>
      <c r="DY39" s="25">
        <f t="shared" si="109"/>
        <v>13.01621891859452</v>
      </c>
      <c r="DZ39" s="25">
        <f t="shared" si="109"/>
        <v>13.128168607140978</v>
      </c>
      <c r="EA39" s="25">
        <f t="shared" si="109"/>
        <v>13.252467727055498</v>
      </c>
      <c r="EB39" s="25">
        <f t="shared" si="109"/>
        <v>13.384286866565144</v>
      </c>
      <c r="EC39" s="25">
        <f t="shared" si="109"/>
        <v>13.54253918065406</v>
      </c>
      <c r="ED39" s="25">
        <f t="shared" si="109"/>
        <v>13.713505517483966</v>
      </c>
      <c r="EE39" s="25">
        <f t="shared" si="109"/>
        <v>13.903090071019992</v>
      </c>
      <c r="EF39" s="25">
        <f t="shared" si="110"/>
        <v>14.130076910919581</v>
      </c>
      <c r="EG39" s="25">
        <f t="shared" si="110"/>
        <v>14.378566636577833</v>
      </c>
      <c r="EH39" s="25">
        <f t="shared" si="110"/>
        <v>14.673551574677996</v>
      </c>
      <c r="EI39" s="25">
        <f t="shared" si="110"/>
        <v>14.999391166387632</v>
      </c>
      <c r="EJ39" s="25">
        <f t="shared" si="110"/>
        <v>15.377671282524814</v>
      </c>
      <c r="EK39" s="25">
        <f t="shared" si="110"/>
        <v>15.807066043928218</v>
      </c>
      <c r="EL39" s="25">
        <f t="shared" si="110"/>
        <v>16.301674683323224</v>
      </c>
      <c r="EM39" s="25">
        <f t="shared" si="110"/>
        <v>16.850112853501766</v>
      </c>
      <c r="EN39" s="25">
        <f t="shared" si="110"/>
        <v>17.455448893017969</v>
      </c>
      <c r="EO39" s="26">
        <f t="shared" si="110"/>
        <v>18.115548958834424</v>
      </c>
    </row>
    <row r="40" spans="2:145" ht="15">
      <c r="B40" s="8" t="s">
        <v>13</v>
      </c>
      <c r="C40" s="18">
        <f t="shared" ref="C40:AC40" si="126">C16</f>
        <v>0</v>
      </c>
      <c r="D40" s="19">
        <f t="shared" si="126"/>
        <v>0</v>
      </c>
      <c r="E40" s="19">
        <f t="shared" si="126"/>
        <v>3.1787267539405427E-154</v>
      </c>
      <c r="F40" s="19">
        <f t="shared" si="126"/>
        <v>6.9747855556585505E-154</v>
      </c>
      <c r="G40" s="19">
        <f t="shared" si="126"/>
        <v>1.1231695479604618E-153</v>
      </c>
      <c r="H40" s="19">
        <f t="shared" si="126"/>
        <v>1.6161450294939874E-153</v>
      </c>
      <c r="I40" s="19">
        <f t="shared" si="126"/>
        <v>2.1424706352890695E-153</v>
      </c>
      <c r="J40" s="19">
        <f t="shared" si="126"/>
        <v>1.8357201667698525E-2</v>
      </c>
      <c r="K40" s="19">
        <f t="shared" si="126"/>
        <v>3.822676043773849E-2</v>
      </c>
      <c r="L40" s="19">
        <f t="shared" si="126"/>
        <v>5.9705993076557287E-2</v>
      </c>
      <c r="M40" s="19">
        <f t="shared" si="126"/>
        <v>8.6147457439939512E-2</v>
      </c>
      <c r="N40" s="19">
        <f t="shared" si="126"/>
        <v>0.11363125980087754</v>
      </c>
      <c r="O40" s="19">
        <f t="shared" si="126"/>
        <v>0.14682016761791625</v>
      </c>
      <c r="P40" s="19">
        <f t="shared" si="126"/>
        <v>0.1872553846661851</v>
      </c>
      <c r="Q40" s="19">
        <f t="shared" si="126"/>
        <v>0.23168464435849054</v>
      </c>
      <c r="R40" s="19">
        <f t="shared" si="126"/>
        <v>0.28543061436940748</v>
      </c>
      <c r="S40" s="19">
        <f t="shared" si="126"/>
        <v>0.34176924016191795</v>
      </c>
      <c r="T40" s="19">
        <f t="shared" si="126"/>
        <v>0.40888608062862486</v>
      </c>
      <c r="U40" s="19">
        <f t="shared" si="126"/>
        <v>0.48881161915077598</v>
      </c>
      <c r="V40" s="19">
        <f t="shared" si="126"/>
        <v>0.58529721328733264</v>
      </c>
      <c r="W40" s="19">
        <f t="shared" si="126"/>
        <v>0.70713581889842225</v>
      </c>
      <c r="X40" s="19">
        <f t="shared" si="126"/>
        <v>0.85153511616347177</v>
      </c>
      <c r="Y40" s="19">
        <f t="shared" si="126"/>
        <v>1.0270759008546</v>
      </c>
      <c r="Z40" s="19">
        <f t="shared" si="126"/>
        <v>1.2181904629179032</v>
      </c>
      <c r="AA40" s="19">
        <f t="shared" si="126"/>
        <v>1.45749871941447</v>
      </c>
      <c r="AB40" s="19">
        <f t="shared" si="126"/>
        <v>1.7709557217537861</v>
      </c>
      <c r="AC40" s="20">
        <f t="shared" si="126"/>
        <v>2.2028635824580363</v>
      </c>
      <c r="AE40" s="60"/>
      <c r="AF40" s="61"/>
      <c r="AG40" s="61"/>
      <c r="BH40" s="8" t="s">
        <v>13</v>
      </c>
      <c r="BI40" s="18">
        <f t="shared" si="112"/>
        <v>0</v>
      </c>
      <c r="BJ40" s="19">
        <f t="shared" si="123"/>
        <v>0</v>
      </c>
      <c r="BK40" s="19">
        <f t="shared" si="123"/>
        <v>6.1022552804263186E-153</v>
      </c>
      <c r="BL40" s="19">
        <f t="shared" si="123"/>
        <v>1.4556964631534304E-152</v>
      </c>
      <c r="BM40" s="19">
        <f t="shared" si="123"/>
        <v>0.1192970971760887</v>
      </c>
      <c r="BN40" s="19">
        <f t="shared" si="123"/>
        <v>0.28335652592856825</v>
      </c>
      <c r="BO40" s="19">
        <f t="shared" si="123"/>
        <v>0.4891694936040652</v>
      </c>
      <c r="BP40" s="19">
        <f t="shared" si="123"/>
        <v>0.67271937928496905</v>
      </c>
      <c r="BQ40" s="19">
        <f t="shared" si="123"/>
        <v>0.85520368710665162</v>
      </c>
      <c r="BR40" s="19">
        <f t="shared" si="123"/>
        <v>1.0573425848991194</v>
      </c>
      <c r="BS40" s="19">
        <f t="shared" si="123"/>
        <v>1.2733201873334579</v>
      </c>
      <c r="BT40" s="19">
        <f t="shared" si="123"/>
        <v>1.4550956496150766</v>
      </c>
      <c r="BU40" s="19">
        <f t="shared" si="123"/>
        <v>1.6423860493841242</v>
      </c>
      <c r="BV40" s="19">
        <f t="shared" si="123"/>
        <v>1.8539541221222855</v>
      </c>
      <c r="BW40" s="19">
        <f t="shared" si="123"/>
        <v>2.024963977293186</v>
      </c>
      <c r="BX40" s="19">
        <f t="shared" si="123"/>
        <v>2.26254613874148</v>
      </c>
      <c r="BY40" s="19">
        <f t="shared" si="123"/>
        <v>2.5102528714356427</v>
      </c>
      <c r="BZ40" s="19">
        <f t="shared" si="123"/>
        <v>2.6742853037955587</v>
      </c>
      <c r="CA40" s="19">
        <f t="shared" si="123"/>
        <v>2.9190290503324667</v>
      </c>
      <c r="CB40" s="19">
        <f t="shared" si="123"/>
        <v>3.0733771602871607</v>
      </c>
      <c r="CC40" s="19">
        <f t="shared" si="123"/>
        <v>3.2656381668178538</v>
      </c>
      <c r="CD40" s="19">
        <f t="shared" si="123"/>
        <v>3.3947545233114638</v>
      </c>
      <c r="CE40" s="19">
        <f t="shared" si="123"/>
        <v>3.6411923670742929</v>
      </c>
      <c r="CF40" s="19">
        <f t="shared" si="123"/>
        <v>3.7617945739506742</v>
      </c>
      <c r="CG40" s="19">
        <f t="shared" si="123"/>
        <v>4.0031171727046599</v>
      </c>
      <c r="CH40" s="19">
        <f t="shared" si="123"/>
        <v>4.217839761855922</v>
      </c>
      <c r="CI40" s="20">
        <f t="shared" si="123"/>
        <v>4.3471555739938408</v>
      </c>
      <c r="CK40" s="13" t="s">
        <v>13</v>
      </c>
      <c r="CL40" s="18">
        <v>149.19017292277135</v>
      </c>
      <c r="CM40" s="19">
        <v>145.60385763651428</v>
      </c>
      <c r="CN40" s="19">
        <v>136.68222013962617</v>
      </c>
      <c r="CO40" s="19">
        <v>134.36883678697509</v>
      </c>
      <c r="CP40" s="19">
        <v>131.34120478444208</v>
      </c>
      <c r="CQ40" s="19">
        <v>127.8265090549105</v>
      </c>
      <c r="CR40" s="19">
        <v>123.84680533050771</v>
      </c>
      <c r="CS40" s="19">
        <v>118.95407416231943</v>
      </c>
      <c r="CT40" s="19">
        <v>113.82333901872317</v>
      </c>
      <c r="CU40" s="19">
        <v>108.60433202240213</v>
      </c>
      <c r="CV40" s="19">
        <v>103.40405275791501</v>
      </c>
      <c r="CW40" s="19">
        <v>98.36847401005285</v>
      </c>
      <c r="CX40" s="19">
        <v>93.670727277318107</v>
      </c>
      <c r="CY40" s="19">
        <v>89.230350572128302</v>
      </c>
      <c r="CZ40" s="19">
        <v>85.028169569546407</v>
      </c>
      <c r="DA40" s="19">
        <v>81.109199675074947</v>
      </c>
      <c r="DB40" s="19">
        <v>77.517409499613706</v>
      </c>
      <c r="DC40" s="19">
        <v>74.286624440584035</v>
      </c>
      <c r="DD40" s="19">
        <v>71.356283081967717</v>
      </c>
      <c r="DE40" s="19">
        <v>68.748115269883201</v>
      </c>
      <c r="DF40" s="19">
        <v>66.330484973176866</v>
      </c>
      <c r="DG40" s="19">
        <v>64.144562579757249</v>
      </c>
      <c r="DH40" s="19">
        <v>62.233810537831758</v>
      </c>
      <c r="DI40" s="19">
        <v>60.606459826794449</v>
      </c>
      <c r="DJ40" s="19">
        <v>59.178288467041675</v>
      </c>
      <c r="DK40" s="19">
        <v>57.886536791706085</v>
      </c>
      <c r="DL40" s="20">
        <v>56.596942992394553</v>
      </c>
      <c r="DN40" s="13" t="s">
        <v>13</v>
      </c>
      <c r="DO40" s="24">
        <f t="shared" si="113"/>
        <v>149.19017292277135</v>
      </c>
      <c r="DP40" s="25">
        <f t="shared" si="109"/>
        <v>145.60385763651428</v>
      </c>
      <c r="DQ40" s="25">
        <f t="shared" si="109"/>
        <v>136.68222013962617</v>
      </c>
      <c r="DR40" s="25">
        <f t="shared" si="109"/>
        <v>134.36883678697509</v>
      </c>
      <c r="DS40" s="25">
        <f t="shared" si="109"/>
        <v>131.46050188161817</v>
      </c>
      <c r="DT40" s="25">
        <f t="shared" si="109"/>
        <v>128.10986558083908</v>
      </c>
      <c r="DU40" s="25">
        <f t="shared" si="109"/>
        <v>124.33597482411177</v>
      </c>
      <c r="DV40" s="25">
        <f t="shared" si="109"/>
        <v>119.6451507432721</v>
      </c>
      <c r="DW40" s="25">
        <f t="shared" si="109"/>
        <v>114.71676946626756</v>
      </c>
      <c r="DX40" s="25">
        <f t="shared" si="109"/>
        <v>109.72138060037781</v>
      </c>
      <c r="DY40" s="25">
        <f t="shared" si="109"/>
        <v>104.7635204026884</v>
      </c>
      <c r="DZ40" s="25">
        <f t="shared" si="109"/>
        <v>99.937200919468808</v>
      </c>
      <c r="EA40" s="25">
        <f t="shared" si="109"/>
        <v>95.459933494320154</v>
      </c>
      <c r="EB40" s="25">
        <f t="shared" si="109"/>
        <v>91.271560078916778</v>
      </c>
      <c r="EC40" s="25">
        <f t="shared" si="109"/>
        <v>87.284818191198084</v>
      </c>
      <c r="ED40" s="25">
        <f t="shared" si="109"/>
        <v>83.657176428185835</v>
      </c>
      <c r="EE40" s="25">
        <f t="shared" si="109"/>
        <v>80.369431611211269</v>
      </c>
      <c r="EF40" s="25">
        <f t="shared" si="110"/>
        <v>77.369795825008211</v>
      </c>
      <c r="EG40" s="25">
        <f t="shared" si="110"/>
        <v>74.764123751450967</v>
      </c>
      <c r="EH40" s="25">
        <f t="shared" si="110"/>
        <v>72.406789643457699</v>
      </c>
      <c r="EI40" s="25">
        <f t="shared" si="110"/>
        <v>70.303258958893139</v>
      </c>
      <c r="EJ40" s="25">
        <f t="shared" si="110"/>
        <v>68.390852219232187</v>
      </c>
      <c r="EK40" s="25">
        <f t="shared" si="110"/>
        <v>66.902078805760652</v>
      </c>
      <c r="EL40" s="25">
        <f t="shared" si="110"/>
        <v>65.586444863663033</v>
      </c>
      <c r="EM40" s="25">
        <f t="shared" si="110"/>
        <v>64.638904359160804</v>
      </c>
      <c r="EN40" s="25">
        <f t="shared" si="110"/>
        <v>63.875332275315792</v>
      </c>
      <c r="EO40" s="26">
        <f t="shared" si="110"/>
        <v>63.146962148846427</v>
      </c>
    </row>
    <row r="41" spans="2:145" ht="15">
      <c r="B41" s="8" t="s">
        <v>14</v>
      </c>
      <c r="C41" s="18">
        <f t="shared" ref="C41:AB41" si="127">C17</f>
        <v>0</v>
      </c>
      <c r="D41" s="19">
        <f>D17</f>
        <v>0</v>
      </c>
      <c r="E41" s="19">
        <f t="shared" si="127"/>
        <v>1.6161551185264549E-155</v>
      </c>
      <c r="F41" s="19">
        <f t="shared" si="127"/>
        <v>3.5066987918187666E-155</v>
      </c>
      <c r="G41" s="19">
        <f t="shared" si="127"/>
        <v>5.5383727804334074E-155</v>
      </c>
      <c r="H41" s="19">
        <f t="shared" si="127"/>
        <v>7.7379084977071156E-155</v>
      </c>
      <c r="I41" s="19">
        <f t="shared" si="127"/>
        <v>1.0128707146634647E-154</v>
      </c>
      <c r="J41" s="19">
        <f t="shared" si="127"/>
        <v>6.1981639994189723E-4</v>
      </c>
      <c r="K41" s="19">
        <f t="shared" si="127"/>
        <v>1.2948166082199189E-3</v>
      </c>
      <c r="L41" s="19">
        <f t="shared" si="127"/>
        <v>1.9906388475064351E-3</v>
      </c>
      <c r="M41" s="19">
        <f t="shared" si="127"/>
        <v>2.508704972886073E-3</v>
      </c>
      <c r="N41" s="19">
        <f t="shared" si="127"/>
        <v>3.0212917205073861E-3</v>
      </c>
      <c r="O41" s="19">
        <f t="shared" si="127"/>
        <v>3.5380258940218763E-3</v>
      </c>
      <c r="P41" s="19">
        <f t="shared" si="127"/>
        <v>4.1438327271446024E-3</v>
      </c>
      <c r="Q41" s="19">
        <f t="shared" si="127"/>
        <v>4.8516342492278585E-3</v>
      </c>
      <c r="R41" s="19">
        <f t="shared" si="127"/>
        <v>5.7296269810906053E-3</v>
      </c>
      <c r="S41" s="19">
        <f t="shared" si="127"/>
        <v>6.7954085610043412E-3</v>
      </c>
      <c r="T41" s="19">
        <f t="shared" si="127"/>
        <v>8.0182182648594388E-3</v>
      </c>
      <c r="U41" s="19">
        <f t="shared" si="127"/>
        <v>9.1910292986419496E-3</v>
      </c>
      <c r="V41" s="19">
        <f t="shared" si="127"/>
        <v>1.0609846784477579E-2</v>
      </c>
      <c r="W41" s="19">
        <f t="shared" si="127"/>
        <v>1.2539773145018494E-2</v>
      </c>
      <c r="X41" s="19">
        <f t="shared" si="127"/>
        <v>1.4937910688729808E-2</v>
      </c>
      <c r="Y41" s="19">
        <f t="shared" si="127"/>
        <v>1.7781944080275267E-2</v>
      </c>
      <c r="Z41" s="19">
        <f t="shared" si="127"/>
        <v>2.101571486505998E-2</v>
      </c>
      <c r="AA41" s="19">
        <f t="shared" si="127"/>
        <v>2.4838306645132247E-2</v>
      </c>
      <c r="AB41" s="19">
        <f t="shared" si="127"/>
        <v>2.9419618860422662E-2</v>
      </c>
      <c r="AC41" s="20">
        <f>AC17</f>
        <v>3.4926969354111326E-2</v>
      </c>
      <c r="AE41" s="60"/>
      <c r="AF41" s="61"/>
      <c r="AG41" s="61"/>
      <c r="BH41" s="8" t="s">
        <v>14</v>
      </c>
      <c r="BI41" s="18">
        <f t="shared" si="112"/>
        <v>0</v>
      </c>
      <c r="BJ41" s="19">
        <f t="shared" si="123"/>
        <v>0</v>
      </c>
      <c r="BK41" s="19">
        <f t="shared" si="123"/>
        <v>4.3058091571952512E-154</v>
      </c>
      <c r="BL41" s="19">
        <f t="shared" si="123"/>
        <v>8.5269076221732853E-154</v>
      </c>
      <c r="BM41" s="19">
        <f t="shared" si="123"/>
        <v>2.8688934396490784E-3</v>
      </c>
      <c r="BN41" s="19">
        <f t="shared" si="123"/>
        <v>6.0559380552194578E-3</v>
      </c>
      <c r="BO41" s="19">
        <f t="shared" si="123"/>
        <v>9.1251372066310215E-3</v>
      </c>
      <c r="BP41" s="19">
        <f t="shared" si="123"/>
        <v>1.2018491736230017E-2</v>
      </c>
      <c r="BQ41" s="19">
        <f t="shared" si="123"/>
        <v>1.4941569187456635E-2</v>
      </c>
      <c r="BR41" s="19">
        <f t="shared" si="123"/>
        <v>1.7607487581499784E-2</v>
      </c>
      <c r="BS41" s="19">
        <f t="shared" si="123"/>
        <v>2.00879980109595E-2</v>
      </c>
      <c r="BT41" s="19">
        <f t="shared" si="123"/>
        <v>2.1461862871469343E-2</v>
      </c>
      <c r="BU41" s="19">
        <f t="shared" si="123"/>
        <v>2.2845344200814972E-2</v>
      </c>
      <c r="BV41" s="19">
        <f t="shared" si="123"/>
        <v>2.4877948938883815E-2</v>
      </c>
      <c r="BW41" s="19">
        <f t="shared" si="123"/>
        <v>2.6944688466884172E-2</v>
      </c>
      <c r="BX41" s="19">
        <f t="shared" si="123"/>
        <v>2.8917602882912622E-2</v>
      </c>
      <c r="BY41" s="19">
        <f t="shared" si="123"/>
        <v>3.1779490358622806E-2</v>
      </c>
      <c r="BZ41" s="19">
        <f t="shared" si="123"/>
        <v>3.3228230115529764E-2</v>
      </c>
      <c r="CA41" s="19">
        <f t="shared" si="123"/>
        <v>3.7126307917165438E-2</v>
      </c>
      <c r="CB41" s="19">
        <f t="shared" si="123"/>
        <v>4.0665496155829921E-2</v>
      </c>
      <c r="CC41" s="19">
        <f t="shared" si="123"/>
        <v>4.3652635995427409E-2</v>
      </c>
      <c r="CD41" s="19">
        <f t="shared" si="123"/>
        <v>4.6721360483486414E-2</v>
      </c>
      <c r="CE41" s="19">
        <f t="shared" si="123"/>
        <v>4.9998365298775195E-2</v>
      </c>
      <c r="CF41" s="19">
        <f t="shared" si="123"/>
        <v>5.3679769851194881E-2</v>
      </c>
      <c r="CG41" s="19">
        <f t="shared" si="123"/>
        <v>5.7077003201568152E-2</v>
      </c>
      <c r="CH41" s="19">
        <f t="shared" si="123"/>
        <v>6.0193758654177337E-2</v>
      </c>
      <c r="CI41" s="20">
        <f t="shared" si="123"/>
        <v>6.2942731430390211E-2</v>
      </c>
      <c r="CK41" s="13" t="s">
        <v>14</v>
      </c>
      <c r="CL41" s="18">
        <v>1.5127927815786146</v>
      </c>
      <c r="CM41" s="19">
        <v>1.4925281014156002</v>
      </c>
      <c r="CN41" s="19">
        <v>1.4231326913517761</v>
      </c>
      <c r="CO41" s="19">
        <v>1.4257506169810406</v>
      </c>
      <c r="CP41" s="19">
        <v>1.4202488266205966</v>
      </c>
      <c r="CQ41" s="19">
        <v>1.4089261570763847</v>
      </c>
      <c r="CR41" s="19">
        <v>1.3919275089160508</v>
      </c>
      <c r="CS41" s="19">
        <v>1.365815572477834</v>
      </c>
      <c r="CT41" s="19">
        <v>1.3349242022846566</v>
      </c>
      <c r="CU41" s="19">
        <v>1.3049856992245914</v>
      </c>
      <c r="CV41" s="19">
        <v>1.2786548845930514</v>
      </c>
      <c r="CW41" s="19">
        <v>1.2597200815977088</v>
      </c>
      <c r="CX41" s="19">
        <v>1.2394617973911346</v>
      </c>
      <c r="CY41" s="19">
        <v>1.2090371910955164</v>
      </c>
      <c r="CZ41" s="19">
        <v>1.1821352227922921</v>
      </c>
      <c r="DA41" s="19">
        <v>1.15667310578495</v>
      </c>
      <c r="DB41" s="19">
        <v>1.1316748627943096</v>
      </c>
      <c r="DC41" s="19">
        <v>1.122445331890493</v>
      </c>
      <c r="DD41" s="19">
        <v>1.0838017612423743</v>
      </c>
      <c r="DE41" s="19">
        <v>1.0489666736154812</v>
      </c>
      <c r="DF41" s="19">
        <v>1.0200472458963934</v>
      </c>
      <c r="DG41" s="19">
        <v>0.99382764115825817</v>
      </c>
      <c r="DH41" s="19">
        <v>0.96505608160590928</v>
      </c>
      <c r="DI41" s="19">
        <v>0.93902318745219626</v>
      </c>
      <c r="DJ41" s="19">
        <v>0.91646966516157757</v>
      </c>
      <c r="DK41" s="19">
        <v>0.89763789952147044</v>
      </c>
      <c r="DL41" s="20">
        <v>0.88071906436081193</v>
      </c>
      <c r="DN41" s="13" t="s">
        <v>14</v>
      </c>
      <c r="DO41" s="24">
        <f t="shared" si="113"/>
        <v>1.5127927815786146</v>
      </c>
      <c r="DP41" s="25">
        <f t="shared" si="109"/>
        <v>1.4925281014156002</v>
      </c>
      <c r="DQ41" s="25">
        <f t="shared" si="109"/>
        <v>1.4231326913517761</v>
      </c>
      <c r="DR41" s="25">
        <f t="shared" si="109"/>
        <v>1.4257506169810406</v>
      </c>
      <c r="DS41" s="25">
        <f t="shared" si="109"/>
        <v>1.4231177200602456</v>
      </c>
      <c r="DT41" s="25">
        <f t="shared" si="109"/>
        <v>1.4149820951316041</v>
      </c>
      <c r="DU41" s="25">
        <f t="shared" si="109"/>
        <v>1.4010526461226818</v>
      </c>
      <c r="DV41" s="25">
        <f t="shared" si="109"/>
        <v>1.3784538806140059</v>
      </c>
      <c r="DW41" s="25">
        <f t="shared" si="109"/>
        <v>1.351160588080333</v>
      </c>
      <c r="DX41" s="25">
        <f t="shared" si="109"/>
        <v>1.3245838256535976</v>
      </c>
      <c r="DY41" s="25">
        <f t="shared" si="109"/>
        <v>1.3012515875768969</v>
      </c>
      <c r="DZ41" s="25">
        <f t="shared" si="109"/>
        <v>1.2842032361896856</v>
      </c>
      <c r="EA41" s="25">
        <f t="shared" si="109"/>
        <v>1.2658451674859714</v>
      </c>
      <c r="EB41" s="25">
        <f t="shared" si="109"/>
        <v>1.2380589727615448</v>
      </c>
      <c r="EC41" s="25">
        <f t="shared" si="109"/>
        <v>1.2139315455084043</v>
      </c>
      <c r="ED41" s="25">
        <f t="shared" si="109"/>
        <v>1.1913203356489532</v>
      </c>
      <c r="EE41" s="25">
        <f t="shared" si="109"/>
        <v>1.1702497617139367</v>
      </c>
      <c r="EF41" s="25">
        <f t="shared" si="110"/>
        <v>1.1636917802708822</v>
      </c>
      <c r="EG41" s="25">
        <f t="shared" si="110"/>
        <v>1.1301190984581817</v>
      </c>
      <c r="EH41" s="25">
        <f t="shared" si="110"/>
        <v>1.1002420165557887</v>
      </c>
      <c r="EI41" s="25">
        <f t="shared" si="110"/>
        <v>1.0762396550368394</v>
      </c>
      <c r="EJ41" s="25">
        <f t="shared" si="110"/>
        <v>1.0554869123304744</v>
      </c>
      <c r="EK41" s="25">
        <f t="shared" si="110"/>
        <v>1.0328363909849598</v>
      </c>
      <c r="EL41" s="25">
        <f t="shared" si="110"/>
        <v>1.0137186721684512</v>
      </c>
      <c r="EM41" s="25">
        <f t="shared" si="110"/>
        <v>0.99838497500827794</v>
      </c>
      <c r="EN41" s="25">
        <f t="shared" si="110"/>
        <v>0.98725127703607041</v>
      </c>
      <c r="EO41" s="26">
        <f t="shared" si="110"/>
        <v>0.97858876514531346</v>
      </c>
    </row>
    <row r="42" spans="2:145">
      <c r="B42" s="8" t="s">
        <v>15</v>
      </c>
      <c r="C42" s="18">
        <f t="shared" ref="C42:AB42" si="128">C18</f>
        <v>0</v>
      </c>
      <c r="D42" s="19">
        <f t="shared" si="128"/>
        <v>0</v>
      </c>
      <c r="E42" s="19">
        <f t="shared" si="128"/>
        <v>6.8065080425889215E-155</v>
      </c>
      <c r="F42" s="19">
        <f t="shared" si="128"/>
        <v>1.3691196294320309E-154</v>
      </c>
      <c r="G42" s="19">
        <f t="shared" si="128"/>
        <v>2.085114275627221E-154</v>
      </c>
      <c r="H42" s="19">
        <f t="shared" si="128"/>
        <v>2.8689627247244688E-154</v>
      </c>
      <c r="I42" s="19">
        <f t="shared" si="128"/>
        <v>3.7205968720032441E-154</v>
      </c>
      <c r="J42" s="19">
        <f t="shared" si="128"/>
        <v>5.3326850020827682E-154</v>
      </c>
      <c r="K42" s="19">
        <f t="shared" si="128"/>
        <v>5.9719735774706162E-4</v>
      </c>
      <c r="L42" s="19">
        <f t="shared" si="128"/>
        <v>1.2374900657948281E-3</v>
      </c>
      <c r="M42" s="19">
        <f t="shared" si="128"/>
        <v>1.9088697979437613E-3</v>
      </c>
      <c r="N42" s="19">
        <f t="shared" si="128"/>
        <v>2.7438258068143494E-3</v>
      </c>
      <c r="O42" s="19">
        <f t="shared" si="128"/>
        <v>3.7473304895980822E-3</v>
      </c>
      <c r="P42" s="19">
        <f t="shared" si="128"/>
        <v>4.9410068736767338E-3</v>
      </c>
      <c r="Q42" s="19">
        <f t="shared" si="128"/>
        <v>6.353898083759653E-3</v>
      </c>
      <c r="R42" s="19">
        <f t="shared" si="128"/>
        <v>8.148565413928114E-3</v>
      </c>
      <c r="S42" s="19">
        <f t="shared" si="128"/>
        <v>1.0160544296052449E-2</v>
      </c>
      <c r="T42" s="19">
        <f t="shared" si="128"/>
        <v>1.2583378215655973E-2</v>
      </c>
      <c r="U42" s="19">
        <f t="shared" si="128"/>
        <v>1.5394919063847316E-2</v>
      </c>
      <c r="V42" s="19">
        <f t="shared" si="128"/>
        <v>1.8432544997248786E-2</v>
      </c>
      <c r="W42" s="19">
        <f t="shared" si="128"/>
        <v>2.2075663358966695E-2</v>
      </c>
      <c r="X42" s="19">
        <f t="shared" si="128"/>
        <v>2.626696559312772E-2</v>
      </c>
      <c r="Y42" s="19">
        <f t="shared" si="128"/>
        <v>3.123702346851082E-2</v>
      </c>
      <c r="Z42" s="19">
        <f t="shared" si="128"/>
        <v>3.6622315263690024E-2</v>
      </c>
      <c r="AA42" s="19">
        <f t="shared" si="128"/>
        <v>4.2773658777407263E-2</v>
      </c>
      <c r="AB42" s="19">
        <f t="shared" si="128"/>
        <v>4.9910292258352668E-2</v>
      </c>
      <c r="AC42" s="20">
        <f>AC18</f>
        <v>5.9076862081115566E-2</v>
      </c>
      <c r="BH42" s="8" t="s">
        <v>15</v>
      </c>
      <c r="BI42" s="18">
        <f t="shared" si="112"/>
        <v>0</v>
      </c>
      <c r="BJ42" s="19">
        <f t="shared" si="123"/>
        <v>0</v>
      </c>
      <c r="BK42" s="19">
        <f t="shared" si="123"/>
        <v>4.5166465496761788E-154</v>
      </c>
      <c r="BL42" s="19">
        <f t="shared" si="123"/>
        <v>8.4893411639820252E-154</v>
      </c>
      <c r="BM42" s="19">
        <f t="shared" si="123"/>
        <v>4.6049435854476412E-4</v>
      </c>
      <c r="BN42" s="19">
        <f t="shared" si="123"/>
        <v>1.5199719549276063E-3</v>
      </c>
      <c r="BO42" s="19">
        <f t="shared" si="123"/>
        <v>2.9943384024624276E-3</v>
      </c>
      <c r="BP42" s="19">
        <f t="shared" si="123"/>
        <v>4.5010700663482622E-3</v>
      </c>
      <c r="BQ42" s="19">
        <f t="shared" si="123"/>
        <v>5.9868262976215895E-3</v>
      </c>
      <c r="BR42" s="19">
        <f t="shared" si="123"/>
        <v>7.323219745983562E-3</v>
      </c>
      <c r="BS42" s="19">
        <f t="shared" si="123"/>
        <v>8.7755038893680415E-3</v>
      </c>
      <c r="BT42" s="19">
        <f t="shared" si="123"/>
        <v>1.0469824589348233E-2</v>
      </c>
      <c r="BU42" s="19">
        <f t="shared" si="123"/>
        <v>1.2391762999450936E-2</v>
      </c>
      <c r="BV42" s="19">
        <f t="shared" si="123"/>
        <v>1.4512591306610603E-2</v>
      </c>
      <c r="BW42" s="19">
        <f t="shared" si="123"/>
        <v>1.6865195809822871E-2</v>
      </c>
      <c r="BX42" s="19">
        <f t="shared" si="123"/>
        <v>2.0120939030585535E-2</v>
      </c>
      <c r="BY42" s="19">
        <f t="shared" si="123"/>
        <v>2.3012698117539983E-2</v>
      </c>
      <c r="BZ42" s="19">
        <f t="shared" si="123"/>
        <v>2.6506316805674258E-2</v>
      </c>
      <c r="CA42" s="19">
        <f t="shared" si="123"/>
        <v>3.0394881195510991E-2</v>
      </c>
      <c r="CB42" s="19">
        <f t="shared" si="123"/>
        <v>3.4454493679143244E-2</v>
      </c>
      <c r="CC42" s="19">
        <f t="shared" si="123"/>
        <v>3.8768181875717657E-2</v>
      </c>
      <c r="CD42" s="19">
        <f t="shared" si="123"/>
        <v>4.2747860728089782E-2</v>
      </c>
      <c r="CE42" s="19">
        <f t="shared" si="123"/>
        <v>4.6738633078005236E-2</v>
      </c>
      <c r="CF42" s="19">
        <f t="shared" si="123"/>
        <v>5.0961454475054999E-2</v>
      </c>
      <c r="CG42" s="19">
        <f t="shared" si="123"/>
        <v>5.4934354207960154E-2</v>
      </c>
      <c r="CH42" s="19">
        <f t="shared" si="123"/>
        <v>5.8829168664013359E-2</v>
      </c>
      <c r="CI42" s="20">
        <f t="shared" si="123"/>
        <v>6.2692090916004681E-2</v>
      </c>
      <c r="CK42" s="13" t="s">
        <v>15</v>
      </c>
      <c r="CL42" s="18">
        <v>2.9141668795136799</v>
      </c>
      <c r="CM42" s="19">
        <v>2.9491743803933237</v>
      </c>
      <c r="CN42" s="19">
        <v>2.8375256206032216</v>
      </c>
      <c r="CO42" s="19">
        <v>2.8494171361132441</v>
      </c>
      <c r="CP42" s="19">
        <v>2.8549560777709018</v>
      </c>
      <c r="CQ42" s="19">
        <v>2.8461197731435974</v>
      </c>
      <c r="CR42" s="19">
        <v>2.8298675722500346</v>
      </c>
      <c r="CS42" s="19">
        <v>2.7983052484108315</v>
      </c>
      <c r="CT42" s="19">
        <v>2.7613192570745317</v>
      </c>
      <c r="CU42" s="19">
        <v>2.7173033379335974</v>
      </c>
      <c r="CV42" s="19">
        <v>2.6678557327129289</v>
      </c>
      <c r="CW42" s="19">
        <v>2.6096942679802311</v>
      </c>
      <c r="CX42" s="19">
        <v>2.5482361742281117</v>
      </c>
      <c r="CY42" s="19">
        <v>2.4854288278759262</v>
      </c>
      <c r="CZ42" s="19">
        <v>2.4209595440652691</v>
      </c>
      <c r="DA42" s="19">
        <v>2.3472779741282439</v>
      </c>
      <c r="DB42" s="19">
        <v>2.2783747158676015</v>
      </c>
      <c r="DC42" s="19">
        <v>2.2005522973029996</v>
      </c>
      <c r="DD42" s="19">
        <v>2.1214613747673954</v>
      </c>
      <c r="DE42" s="19">
        <v>2.0528112615178875</v>
      </c>
      <c r="DF42" s="19">
        <v>1.9758277266124944</v>
      </c>
      <c r="DG42" s="19">
        <v>1.9109713738714584</v>
      </c>
      <c r="DH42" s="19">
        <v>1.8508292143185694</v>
      </c>
      <c r="DI42" s="19">
        <v>1.7979321123502794</v>
      </c>
      <c r="DJ42" s="19">
        <v>1.7554015225554032</v>
      </c>
      <c r="DK42" s="19">
        <v>1.7177360827455035</v>
      </c>
      <c r="DL42" s="20">
        <v>1.6865134500543237</v>
      </c>
      <c r="DN42" s="13" t="s">
        <v>15</v>
      </c>
      <c r="DO42" s="24">
        <f t="shared" si="113"/>
        <v>2.9141668795136799</v>
      </c>
      <c r="DP42" s="25">
        <f t="shared" si="109"/>
        <v>2.9491743803933237</v>
      </c>
      <c r="DQ42" s="25">
        <f t="shared" si="109"/>
        <v>2.8375256206032216</v>
      </c>
      <c r="DR42" s="25">
        <f t="shared" si="109"/>
        <v>2.8494171361132441</v>
      </c>
      <c r="DS42" s="25">
        <f t="shared" si="109"/>
        <v>2.8554165721294464</v>
      </c>
      <c r="DT42" s="25">
        <f t="shared" si="109"/>
        <v>2.8476397450985251</v>
      </c>
      <c r="DU42" s="25">
        <f t="shared" si="109"/>
        <v>2.8328619106524968</v>
      </c>
      <c r="DV42" s="25">
        <f t="shared" si="109"/>
        <v>2.8028063184771796</v>
      </c>
      <c r="DW42" s="25">
        <f t="shared" si="109"/>
        <v>2.7679032807299002</v>
      </c>
      <c r="DX42" s="25">
        <f t="shared" si="109"/>
        <v>2.7258640477453757</v>
      </c>
      <c r="DY42" s="25">
        <f t="shared" si="109"/>
        <v>2.6785401064002405</v>
      </c>
      <c r="DZ42" s="25">
        <f t="shared" si="109"/>
        <v>2.6229079183763937</v>
      </c>
      <c r="EA42" s="25">
        <f t="shared" si="109"/>
        <v>2.5643752677171605</v>
      </c>
      <c r="EB42" s="25">
        <f t="shared" si="109"/>
        <v>2.5048824260562137</v>
      </c>
      <c r="EC42" s="25">
        <f t="shared" si="109"/>
        <v>2.4441786379588515</v>
      </c>
      <c r="ED42" s="25">
        <f t="shared" si="109"/>
        <v>2.3755474785727575</v>
      </c>
      <c r="EE42" s="25">
        <f t="shared" ref="EE42:EE47" si="129">DB42+BY42+S42</f>
        <v>2.311547958281194</v>
      </c>
      <c r="EF42" s="25">
        <f t="shared" si="110"/>
        <v>2.2396419923243296</v>
      </c>
      <c r="EG42" s="25">
        <f t="shared" si="110"/>
        <v>2.1672511750267538</v>
      </c>
      <c r="EH42" s="25">
        <f t="shared" si="110"/>
        <v>2.1056983001942795</v>
      </c>
      <c r="EI42" s="25">
        <f t="shared" si="110"/>
        <v>2.0366715718471786</v>
      </c>
      <c r="EJ42" s="25">
        <f t="shared" si="110"/>
        <v>1.979986200192676</v>
      </c>
      <c r="EK42" s="25">
        <f t="shared" si="110"/>
        <v>1.9288048708650856</v>
      </c>
      <c r="EL42" s="25">
        <f t="shared" si="110"/>
        <v>1.8855158820890243</v>
      </c>
      <c r="EM42" s="25">
        <f t="shared" si="110"/>
        <v>1.8531095355407705</v>
      </c>
      <c r="EN42" s="25">
        <f t="shared" si="110"/>
        <v>1.8264755436678697</v>
      </c>
      <c r="EO42" s="26">
        <f t="shared" si="110"/>
        <v>1.8082824030514439</v>
      </c>
    </row>
    <row r="43" spans="2:145">
      <c r="B43" s="8" t="s">
        <v>16</v>
      </c>
      <c r="C43" s="18">
        <f t="shared" ref="C43:AC43" si="130">C19</f>
        <v>0</v>
      </c>
      <c r="D43" s="19">
        <f t="shared" si="130"/>
        <v>0</v>
      </c>
      <c r="E43" s="19">
        <f t="shared" si="130"/>
        <v>6.3984004002682186E-156</v>
      </c>
      <c r="F43" s="19">
        <f t="shared" si="130"/>
        <v>1.4564285538218508E-155</v>
      </c>
      <c r="G43" s="19">
        <f t="shared" si="130"/>
        <v>2.5244428025183532E-155</v>
      </c>
      <c r="H43" s="19">
        <f t="shared" si="130"/>
        <v>3.8934777604575564E-155</v>
      </c>
      <c r="I43" s="19">
        <f t="shared" si="130"/>
        <v>5.5871380688344645E-155</v>
      </c>
      <c r="J43" s="19">
        <f t="shared" si="130"/>
        <v>7.6336174625899969E-155</v>
      </c>
      <c r="K43" s="19">
        <f t="shared" si="130"/>
        <v>1.1274198015804339E-4</v>
      </c>
      <c r="L43" s="19">
        <f t="shared" si="130"/>
        <v>2.7186057063413821E-4</v>
      </c>
      <c r="M43" s="19">
        <f t="shared" si="130"/>
        <v>4.9796094311554929E-4</v>
      </c>
      <c r="N43" s="19">
        <f t="shared" si="130"/>
        <v>8.1289446229892428E-4</v>
      </c>
      <c r="O43" s="19">
        <f t="shared" si="130"/>
        <v>1.2433322049221662E-3</v>
      </c>
      <c r="P43" s="19">
        <f t="shared" si="130"/>
        <v>1.8303660140437771E-3</v>
      </c>
      <c r="Q43" s="19">
        <f t="shared" si="130"/>
        <v>2.6005687070964336E-3</v>
      </c>
      <c r="R43" s="19">
        <f t="shared" si="130"/>
        <v>3.6606246909315758E-3</v>
      </c>
      <c r="S43" s="19">
        <f t="shared" si="130"/>
        <v>5.1717128424808925E-3</v>
      </c>
      <c r="T43" s="19">
        <f t="shared" si="130"/>
        <v>7.0870889133639601E-3</v>
      </c>
      <c r="U43" s="19">
        <f t="shared" si="130"/>
        <v>9.660682963856769E-3</v>
      </c>
      <c r="V43" s="19">
        <f t="shared" si="130"/>
        <v>1.3070202217777264E-2</v>
      </c>
      <c r="W43" s="19">
        <f t="shared" si="130"/>
        <v>1.75102344783051E-2</v>
      </c>
      <c r="X43" s="19">
        <f t="shared" si="130"/>
        <v>2.3546882601887809E-2</v>
      </c>
      <c r="Y43" s="19">
        <f t="shared" si="130"/>
        <v>3.1470663556310383E-2</v>
      </c>
      <c r="Z43" s="19">
        <f t="shared" si="130"/>
        <v>4.204294102619107E-2</v>
      </c>
      <c r="AA43" s="19">
        <f t="shared" si="130"/>
        <v>5.5837515646779891E-2</v>
      </c>
      <c r="AB43" s="19">
        <f t="shared" si="130"/>
        <v>7.3579642013881105E-2</v>
      </c>
      <c r="AC43" s="20">
        <f t="shared" si="130"/>
        <v>9.6357347966006202E-2</v>
      </c>
      <c r="BH43" s="8" t="s">
        <v>16</v>
      </c>
      <c r="BI43" s="18">
        <f t="shared" si="112"/>
        <v>0</v>
      </c>
      <c r="BJ43" s="19">
        <f t="shared" si="123"/>
        <v>0</v>
      </c>
      <c r="BK43" s="19">
        <f t="shared" si="123"/>
        <v>6.6621258040136128E-154</v>
      </c>
      <c r="BL43" s="19">
        <f t="shared" si="123"/>
        <v>1.3621323338516602E-153</v>
      </c>
      <c r="BM43" s="19">
        <f t="shared" si="123"/>
        <v>1.2492828822677278E-6</v>
      </c>
      <c r="BN43" s="19">
        <f t="shared" si="123"/>
        <v>6.2989750389391516E-6</v>
      </c>
      <c r="BO43" s="19">
        <f t="shared" si="123"/>
        <v>2.28225168632269E-3</v>
      </c>
      <c r="BP43" s="19">
        <f t="shared" si="123"/>
        <v>6.5190592595072306E-3</v>
      </c>
      <c r="BQ43" s="19">
        <f t="shared" si="123"/>
        <v>1.1359821872355942E-2</v>
      </c>
      <c r="BR43" s="19">
        <f t="shared" si="123"/>
        <v>1.6824953915638666E-2</v>
      </c>
      <c r="BS43" s="19">
        <f t="shared" si="123"/>
        <v>2.2816053336909954E-2</v>
      </c>
      <c r="BT43" s="19">
        <f t="shared" si="123"/>
        <v>2.9994795553966853E-2</v>
      </c>
      <c r="BU43" s="19">
        <f t="shared" si="123"/>
        <v>3.8373046758580651E-2</v>
      </c>
      <c r="BV43" s="19">
        <f t="shared" si="123"/>
        <v>4.7685628754366112E-2</v>
      </c>
      <c r="BW43" s="19">
        <f t="shared" si="123"/>
        <v>5.7703704381569451E-2</v>
      </c>
      <c r="BX43" s="19">
        <f t="shared" si="123"/>
        <v>6.9994762583973538E-2</v>
      </c>
      <c r="BY43" s="19">
        <f t="shared" si="123"/>
        <v>7.9291649622165658E-2</v>
      </c>
      <c r="BZ43" s="19">
        <f t="shared" si="123"/>
        <v>9.198557309485024E-2</v>
      </c>
      <c r="CA43" s="19">
        <f t="shared" si="123"/>
        <v>0.10527945379854414</v>
      </c>
      <c r="CB43" s="19">
        <f t="shared" si="123"/>
        <v>0.12240206109196294</v>
      </c>
      <c r="CC43" s="19">
        <f t="shared" si="123"/>
        <v>0.13634356809497564</v>
      </c>
      <c r="CD43" s="19">
        <f t="shared" si="123"/>
        <v>0.15477246076719944</v>
      </c>
      <c r="CE43" s="19">
        <f t="shared" si="123"/>
        <v>0.17177003187790413</v>
      </c>
      <c r="CF43" s="19">
        <f t="shared" si="123"/>
        <v>0.19904083569582434</v>
      </c>
      <c r="CG43" s="19">
        <f t="shared" si="123"/>
        <v>0.22088093707448037</v>
      </c>
      <c r="CH43" s="19">
        <f t="shared" si="123"/>
        <v>0.25404721333508806</v>
      </c>
      <c r="CI43" s="20">
        <f t="shared" si="123"/>
        <v>0.28916647424926367</v>
      </c>
      <c r="CK43" s="13" t="s">
        <v>16</v>
      </c>
      <c r="CL43" s="18">
        <v>27.978568750700344</v>
      </c>
      <c r="CM43" s="19">
        <v>28.295846315788463</v>
      </c>
      <c r="CN43" s="19">
        <v>27.87162934700644</v>
      </c>
      <c r="CO43" s="19">
        <v>28.747198769591684</v>
      </c>
      <c r="CP43" s="19">
        <v>29.564635278045444</v>
      </c>
      <c r="CQ43" s="19">
        <v>30.260457780699916</v>
      </c>
      <c r="CR43" s="19">
        <v>30.821271493075312</v>
      </c>
      <c r="CS43" s="19">
        <v>31.143363858648176</v>
      </c>
      <c r="CT43" s="19">
        <v>31.333332782622612</v>
      </c>
      <c r="CU43" s="19">
        <v>31.422441975916183</v>
      </c>
      <c r="CV43" s="19">
        <v>31.397420638051024</v>
      </c>
      <c r="CW43" s="19">
        <v>31.275713973135211</v>
      </c>
      <c r="CX43" s="19">
        <v>31.155866872325269</v>
      </c>
      <c r="CY43" s="19">
        <v>31.053781544481328</v>
      </c>
      <c r="CZ43" s="19">
        <v>30.979298956293199</v>
      </c>
      <c r="DA43" s="19">
        <v>30.879002813588865</v>
      </c>
      <c r="DB43" s="19">
        <v>30.787116069731557</v>
      </c>
      <c r="DC43" s="19">
        <v>30.708410568641703</v>
      </c>
      <c r="DD43" s="19">
        <v>30.631956774400312</v>
      </c>
      <c r="DE43" s="19">
        <v>30.570775022674518</v>
      </c>
      <c r="DF43" s="19">
        <v>30.482617002255335</v>
      </c>
      <c r="DG43" s="19">
        <v>30.460137155540028</v>
      </c>
      <c r="DH43" s="19">
        <v>30.463243475216974</v>
      </c>
      <c r="DI43" s="19">
        <v>30.52024274838741</v>
      </c>
      <c r="DJ43" s="19">
        <v>30.595981842315414</v>
      </c>
      <c r="DK43" s="19">
        <v>30.718171594422291</v>
      </c>
      <c r="DL43" s="20">
        <v>30.856814836935758</v>
      </c>
      <c r="DN43" s="13" t="s">
        <v>16</v>
      </c>
      <c r="DO43" s="24">
        <f t="shared" si="113"/>
        <v>27.978568750700344</v>
      </c>
      <c r="DP43" s="25">
        <f t="shared" ref="DP43:DP47" si="131">CM43+BJ43+D43</f>
        <v>28.295846315788463</v>
      </c>
      <c r="DQ43" s="25">
        <f t="shared" ref="DQ43:DQ47" si="132">CN43+BK43+E43</f>
        <v>27.87162934700644</v>
      </c>
      <c r="DR43" s="25">
        <f t="shared" ref="DR43:DR47" si="133">CO43+BL43+F43</f>
        <v>28.747198769591684</v>
      </c>
      <c r="DS43" s="25">
        <f t="shared" ref="DS43:DS47" si="134">CP43+BM43+G43</f>
        <v>29.564636527328325</v>
      </c>
      <c r="DT43" s="25">
        <f t="shared" ref="DT43:DT47" si="135">CQ43+BN43+H43</f>
        <v>30.260464079674954</v>
      </c>
      <c r="DU43" s="25">
        <f t="shared" ref="DU43:DU47" si="136">CR43+BO43+I43</f>
        <v>30.823553744761636</v>
      </c>
      <c r="DV43" s="25">
        <f t="shared" ref="DV43:DV47" si="137">CS43+BP43+J43</f>
        <v>31.149882917907682</v>
      </c>
      <c r="DW43" s="25">
        <f t="shared" ref="DW43:DW47" si="138">CT43+BQ43+K43</f>
        <v>31.344805346475127</v>
      </c>
      <c r="DX43" s="25">
        <f t="shared" ref="DX43:DX47" si="139">CU43+BR43+L43</f>
        <v>31.439538790402455</v>
      </c>
      <c r="DY43" s="25">
        <f t="shared" ref="DY43:DY47" si="140">CV43+BS43+M43</f>
        <v>31.420734652331049</v>
      </c>
      <c r="DZ43" s="25">
        <f t="shared" ref="DZ43:DZ47" si="141">CW43+BT43+N43</f>
        <v>31.306521663151479</v>
      </c>
      <c r="EA43" s="25">
        <f t="shared" ref="EA43:EA47" si="142">CX43+BU43+O43</f>
        <v>31.195483251288771</v>
      </c>
      <c r="EB43" s="25">
        <f t="shared" ref="EB43:EB47" si="143">CY43+BV43+P43</f>
        <v>31.103297539249738</v>
      </c>
      <c r="EC43" s="25">
        <f t="shared" ref="EC43:EC47" si="144">CZ43+BW43+Q43</f>
        <v>31.039603229381864</v>
      </c>
      <c r="ED43" s="25">
        <f t="shared" ref="ED43:ED47" si="145">DA43+BX43+R43</f>
        <v>30.95265820086377</v>
      </c>
      <c r="EE43" s="25">
        <f t="shared" si="129"/>
        <v>30.871579432196206</v>
      </c>
      <c r="EF43" s="25">
        <f t="shared" ref="EF43:EF47" si="146">DC43+BZ43+T43</f>
        <v>30.807483230649915</v>
      </c>
      <c r="EG43" s="25">
        <f t="shared" ref="EG43:EG47" si="147">DD43+CA43+U43</f>
        <v>30.746896911162715</v>
      </c>
      <c r="EH43" s="25">
        <f t="shared" ref="EH43:EH47" si="148">DE43+CB43+V43</f>
        <v>30.706247285984258</v>
      </c>
      <c r="EI43" s="25">
        <f t="shared" ref="EI43:EI47" si="149">DF43+CC43+W43</f>
        <v>30.636470804828615</v>
      </c>
      <c r="EJ43" s="25">
        <f t="shared" ref="EJ43:EJ47" si="150">DG43+CD43+X43</f>
        <v>30.638456498909115</v>
      </c>
      <c r="EK43" s="25">
        <f t="shared" ref="EK43:EK47" si="151">DH43+CE43+Y43</f>
        <v>30.666484170651188</v>
      </c>
      <c r="EL43" s="25">
        <f t="shared" ref="EL43:EL47" si="152">DI43+CF43+Z43</f>
        <v>30.761326525109428</v>
      </c>
      <c r="EM43" s="25">
        <f t="shared" ref="EM43:EM47" si="153">DJ43+CG43+AA43</f>
        <v>30.872700295036672</v>
      </c>
      <c r="EN43" s="25">
        <f t="shared" ref="EN43:EN47" si="154">DK43+CH43+AB43</f>
        <v>31.045798449771262</v>
      </c>
      <c r="EO43" s="26">
        <f t="shared" ref="EO43:EO47" si="155">DL43+CI43+AC43</f>
        <v>31.242338659151027</v>
      </c>
    </row>
    <row r="44" spans="2:145">
      <c r="B44" s="8" t="s">
        <v>30</v>
      </c>
      <c r="C44" s="18">
        <f t="shared" ref="C44:AC44" si="156">C20</f>
        <v>0</v>
      </c>
      <c r="D44" s="19">
        <f t="shared" si="156"/>
        <v>0</v>
      </c>
      <c r="E44" s="19">
        <f t="shared" si="156"/>
        <v>1.4179651212907533E-156</v>
      </c>
      <c r="F44" s="19">
        <f t="shared" si="156"/>
        <v>3.0481325359560491E-156</v>
      </c>
      <c r="G44" s="19">
        <f t="shared" si="156"/>
        <v>5.5374916927920433E-156</v>
      </c>
      <c r="H44" s="19">
        <f t="shared" si="156"/>
        <v>9.0793418702702682E-156</v>
      </c>
      <c r="I44" s="19">
        <f t="shared" si="156"/>
        <v>1.4079037044634895E-155</v>
      </c>
      <c r="J44" s="19">
        <f t="shared" si="156"/>
        <v>2.1083401755082003E-155</v>
      </c>
      <c r="K44" s="19">
        <f t="shared" si="156"/>
        <v>3.065478981332587E-155</v>
      </c>
      <c r="L44" s="19">
        <f t="shared" si="156"/>
        <v>4.3645134923378512E-155</v>
      </c>
      <c r="M44" s="19">
        <f t="shared" si="156"/>
        <v>6.1132563036462294E-155</v>
      </c>
      <c r="N44" s="19">
        <f t="shared" si="156"/>
        <v>8.4643564576362005E-155</v>
      </c>
      <c r="O44" s="19">
        <f t="shared" si="156"/>
        <v>1.1702624313152983E-154</v>
      </c>
      <c r="P44" s="19">
        <f t="shared" si="156"/>
        <v>1.6060803259668481E-154</v>
      </c>
      <c r="Q44" s="19">
        <f t="shared" si="156"/>
        <v>2.1998536114207425E-154</v>
      </c>
      <c r="R44" s="19">
        <f t="shared" si="156"/>
        <v>3.0046985856005553E-154</v>
      </c>
      <c r="S44" s="19">
        <f t="shared" si="156"/>
        <v>4.0816509756931095E-154</v>
      </c>
      <c r="T44" s="19">
        <f t="shared" si="156"/>
        <v>5.472108861249813E-154</v>
      </c>
      <c r="U44" s="19">
        <f t="shared" si="156"/>
        <v>7.2598522915682324E-154</v>
      </c>
      <c r="V44" s="19">
        <f t="shared" si="156"/>
        <v>9.5591791212581066E-154</v>
      </c>
      <c r="W44" s="19">
        <f t="shared" si="156"/>
        <v>1.2470972693161293E-153</v>
      </c>
      <c r="X44" s="19">
        <f t="shared" si="156"/>
        <v>1.6167605151366323E-153</v>
      </c>
      <c r="Y44" s="19">
        <f t="shared" si="156"/>
        <v>2.0998582108288123E-153</v>
      </c>
      <c r="Z44" s="19">
        <f t="shared" si="156"/>
        <v>2.6969530492748392E-153</v>
      </c>
      <c r="AA44" s="19">
        <f t="shared" si="156"/>
        <v>3.4810680713562581E-153</v>
      </c>
      <c r="AB44" s="19">
        <f t="shared" si="156"/>
        <v>4.4752754270837097E-153</v>
      </c>
      <c r="AC44" s="20">
        <f t="shared" si="156"/>
        <v>5.7294641960862078E-153</v>
      </c>
      <c r="BH44" s="8" t="s">
        <v>30</v>
      </c>
      <c r="BI44" s="18">
        <f t="shared" si="112"/>
        <v>1.1111813445437716E-6</v>
      </c>
      <c r="BJ44" s="19">
        <f t="shared" si="123"/>
        <v>1.271317438214129E-6</v>
      </c>
      <c r="BK44" s="19">
        <f t="shared" si="123"/>
        <v>1.8836811883493029E-5</v>
      </c>
      <c r="BL44" s="19">
        <f t="shared" si="123"/>
        <v>3.6122647655869633E-5</v>
      </c>
      <c r="BM44" s="19">
        <f t="shared" si="123"/>
        <v>5.4082379490113638E-5</v>
      </c>
      <c r="BN44" s="19">
        <f t="shared" si="123"/>
        <v>7.3075606538738628E-5</v>
      </c>
      <c r="BO44" s="19">
        <f t="shared" si="123"/>
        <v>9.3667023223683592E-5</v>
      </c>
      <c r="BP44" s="19">
        <f t="shared" si="123"/>
        <v>4.2769363087605689E-4</v>
      </c>
      <c r="BQ44" s="19">
        <f t="shared" si="123"/>
        <v>1.095771341926733E-3</v>
      </c>
      <c r="BR44" s="19">
        <f t="shared" si="123"/>
        <v>1.966140413612971E-3</v>
      </c>
      <c r="BS44" s="19">
        <f t="shared" si="123"/>
        <v>3.1100160183626831E-3</v>
      </c>
      <c r="BT44" s="19">
        <f t="shared" si="123"/>
        <v>4.6246482305274828E-3</v>
      </c>
      <c r="BU44" s="19">
        <f t="shared" si="123"/>
        <v>6.5346940579186739E-3</v>
      </c>
      <c r="BV44" s="19">
        <f t="shared" si="123"/>
        <v>8.9287695401738428E-3</v>
      </c>
      <c r="BW44" s="19">
        <f t="shared" si="123"/>
        <v>1.1962532309752144E-2</v>
      </c>
      <c r="BX44" s="19">
        <f t="shared" si="123"/>
        <v>1.5967871542756765E-2</v>
      </c>
      <c r="BY44" s="19">
        <f t="shared" si="123"/>
        <v>2.1454595181951284E-2</v>
      </c>
      <c r="BZ44" s="19">
        <f t="shared" si="123"/>
        <v>2.795533884903725E-2</v>
      </c>
      <c r="CA44" s="19">
        <f t="shared" si="123"/>
        <v>3.6880231327504044E-2</v>
      </c>
      <c r="CB44" s="19">
        <f t="shared" si="123"/>
        <v>4.7404554220669033E-2</v>
      </c>
      <c r="CC44" s="19">
        <f t="shared" si="123"/>
        <v>6.0524682347806988E-2</v>
      </c>
      <c r="CD44" s="19">
        <f t="shared" si="123"/>
        <v>7.6672940083647959E-2</v>
      </c>
      <c r="CE44" s="19">
        <f t="shared" si="123"/>
        <v>9.5742425703802883E-2</v>
      </c>
      <c r="CF44" s="19">
        <f t="shared" si="123"/>
        <v>0.12325774655879811</v>
      </c>
      <c r="CG44" s="19">
        <f t="shared" si="123"/>
        <v>0.15543086509442242</v>
      </c>
      <c r="CH44" s="19">
        <f t="shared" si="123"/>
        <v>0.1944171856826547</v>
      </c>
      <c r="CI44" s="20">
        <f t="shared" si="123"/>
        <v>0.24780167146066723</v>
      </c>
      <c r="CK44" s="8" t="s">
        <v>30</v>
      </c>
      <c r="CL44" s="18">
        <v>11.323957987058435</v>
      </c>
      <c r="CM44" s="19">
        <v>11.654217968502429</v>
      </c>
      <c r="CN44" s="19">
        <v>12.527933942266657</v>
      </c>
      <c r="CO44" s="19">
        <v>12.247299881619435</v>
      </c>
      <c r="CP44" s="19">
        <v>12.569545317589137</v>
      </c>
      <c r="CQ44" s="19">
        <v>12.903115463957366</v>
      </c>
      <c r="CR44" s="19">
        <v>13.220752691299364</v>
      </c>
      <c r="CS44" s="19">
        <v>13.544961431882109</v>
      </c>
      <c r="CT44" s="19">
        <v>13.870478229787118</v>
      </c>
      <c r="CU44" s="19">
        <v>14.20152526817229</v>
      </c>
      <c r="CV44" s="19">
        <v>14.541833122816486</v>
      </c>
      <c r="CW44" s="19">
        <v>14.893313824806881</v>
      </c>
      <c r="CX44" s="19">
        <v>15.292022780783743</v>
      </c>
      <c r="CY44" s="19">
        <v>15.740320538142807</v>
      </c>
      <c r="CZ44" s="19">
        <v>16.239967168264933</v>
      </c>
      <c r="DA44" s="19">
        <v>16.798734139785882</v>
      </c>
      <c r="DB44" s="19">
        <v>17.423811472455551</v>
      </c>
      <c r="DC44" s="19">
        <v>18.103167659885759</v>
      </c>
      <c r="DD44" s="19">
        <v>18.844877677522536</v>
      </c>
      <c r="DE44" s="19">
        <v>19.648448121316754</v>
      </c>
      <c r="DF44" s="19">
        <v>20.518341661390117</v>
      </c>
      <c r="DG44" s="19">
        <v>21.458974992167995</v>
      </c>
      <c r="DH44" s="19">
        <v>22.367921050344442</v>
      </c>
      <c r="DI44" s="19">
        <v>23.386747728520756</v>
      </c>
      <c r="DJ44" s="19">
        <v>24.472865675107922</v>
      </c>
      <c r="DK44" s="19">
        <v>25.638216089959442</v>
      </c>
      <c r="DL44" s="20">
        <v>26.812626274575056</v>
      </c>
      <c r="DN44" s="8" t="s">
        <v>30</v>
      </c>
      <c r="DO44" s="24">
        <f t="shared" si="113"/>
        <v>11.323959098239779</v>
      </c>
      <c r="DP44" s="25">
        <f t="shared" si="131"/>
        <v>11.654219239819868</v>
      </c>
      <c r="DQ44" s="25">
        <f t="shared" si="132"/>
        <v>12.527952779078539</v>
      </c>
      <c r="DR44" s="25">
        <f t="shared" si="133"/>
        <v>12.24733600426709</v>
      </c>
      <c r="DS44" s="25">
        <f t="shared" si="134"/>
        <v>12.569599399968627</v>
      </c>
      <c r="DT44" s="25">
        <f t="shared" si="135"/>
        <v>12.903188539563905</v>
      </c>
      <c r="DU44" s="25">
        <f t="shared" si="136"/>
        <v>13.220846358322587</v>
      </c>
      <c r="DV44" s="25">
        <f t="shared" si="137"/>
        <v>13.545389125512985</v>
      </c>
      <c r="DW44" s="25">
        <f t="shared" si="138"/>
        <v>13.871574001129044</v>
      </c>
      <c r="DX44" s="25">
        <f t="shared" si="139"/>
        <v>14.203491408585903</v>
      </c>
      <c r="DY44" s="25">
        <f t="shared" si="140"/>
        <v>14.544943138834849</v>
      </c>
      <c r="DZ44" s="25">
        <f t="shared" si="141"/>
        <v>14.897938473037408</v>
      </c>
      <c r="EA44" s="25">
        <f t="shared" si="142"/>
        <v>15.298557474841662</v>
      </c>
      <c r="EB44" s="25">
        <f t="shared" si="143"/>
        <v>15.74924930768298</v>
      </c>
      <c r="EC44" s="25">
        <f t="shared" si="144"/>
        <v>16.251929700574685</v>
      </c>
      <c r="ED44" s="25">
        <f t="shared" si="145"/>
        <v>16.814702011328638</v>
      </c>
      <c r="EE44" s="25">
        <f t="shared" si="129"/>
        <v>17.445266067637501</v>
      </c>
      <c r="EF44" s="25">
        <f t="shared" si="146"/>
        <v>18.131122998734796</v>
      </c>
      <c r="EG44" s="25">
        <f t="shared" si="147"/>
        <v>18.881757908850041</v>
      </c>
      <c r="EH44" s="25">
        <f t="shared" si="148"/>
        <v>19.695852675537424</v>
      </c>
      <c r="EI44" s="25">
        <f t="shared" si="149"/>
        <v>20.578866343737925</v>
      </c>
      <c r="EJ44" s="25">
        <f t="shared" si="150"/>
        <v>21.535647932251642</v>
      </c>
      <c r="EK44" s="25">
        <f t="shared" si="151"/>
        <v>22.463663476048247</v>
      </c>
      <c r="EL44" s="25">
        <f t="shared" si="152"/>
        <v>23.510005475079556</v>
      </c>
      <c r="EM44" s="25">
        <f t="shared" si="153"/>
        <v>24.628296540202346</v>
      </c>
      <c r="EN44" s="25">
        <f t="shared" si="154"/>
        <v>25.832633275642099</v>
      </c>
      <c r="EO44" s="26">
        <f t="shared" si="155"/>
        <v>27.060427946035723</v>
      </c>
    </row>
    <row r="45" spans="2:145">
      <c r="B45" s="8" t="s">
        <v>18</v>
      </c>
      <c r="C45" s="18">
        <f t="shared" ref="C45:AC45" si="157">C21</f>
        <v>0</v>
      </c>
      <c r="D45" s="19">
        <f t="shared" si="157"/>
        <v>0</v>
      </c>
      <c r="E45" s="19">
        <f t="shared" si="157"/>
        <v>1.3149616369090052E-154</v>
      </c>
      <c r="F45" s="19">
        <f t="shared" si="157"/>
        <v>2.8266584988500897E-154</v>
      </c>
      <c r="G45" s="19">
        <f t="shared" si="157"/>
        <v>4.597955456859799E-154</v>
      </c>
      <c r="H45" s="19">
        <f t="shared" si="157"/>
        <v>6.5831344604335633E-154</v>
      </c>
      <c r="I45" s="19">
        <f t="shared" si="157"/>
        <v>8.7130872641223742E-154</v>
      </c>
      <c r="J45" s="19">
        <f t="shared" si="157"/>
        <v>1.5774879773450506E-3</v>
      </c>
      <c r="K45" s="19">
        <f t="shared" si="157"/>
        <v>3.5519894799544917E-3</v>
      </c>
      <c r="L45" s="19">
        <f t="shared" si="157"/>
        <v>5.7031729627805639E-3</v>
      </c>
      <c r="M45" s="19">
        <f t="shared" si="157"/>
        <v>8.3607496341504429E-3</v>
      </c>
      <c r="N45" s="19">
        <f t="shared" si="157"/>
        <v>1.1345653691071312E-2</v>
      </c>
      <c r="O45" s="19">
        <f t="shared" si="157"/>
        <v>1.4910244784649604E-2</v>
      </c>
      <c r="P45" s="19">
        <f t="shared" si="157"/>
        <v>1.9385985249856838E-2</v>
      </c>
      <c r="Q45" s="19">
        <f t="shared" si="157"/>
        <v>2.4143184908803426E-2</v>
      </c>
      <c r="R45" s="19">
        <f t="shared" si="157"/>
        <v>2.981445413217353E-2</v>
      </c>
      <c r="S45" s="19">
        <f t="shared" si="157"/>
        <v>3.6731202565678335E-2</v>
      </c>
      <c r="T45" s="19">
        <f t="shared" si="157"/>
        <v>4.4355803005299073E-2</v>
      </c>
      <c r="U45" s="19">
        <f t="shared" si="157"/>
        <v>5.3573568804425334E-2</v>
      </c>
      <c r="V45" s="19">
        <f t="shared" si="157"/>
        <v>6.4580922141799446E-2</v>
      </c>
      <c r="W45" s="19">
        <f t="shared" si="157"/>
        <v>7.7793388566062785E-2</v>
      </c>
      <c r="X45" s="19">
        <f t="shared" si="157"/>
        <v>9.3782906970695981E-2</v>
      </c>
      <c r="Y45" s="19">
        <f t="shared" si="157"/>
        <v>0.1127850281246066</v>
      </c>
      <c r="Z45" s="19">
        <f t="shared" si="157"/>
        <v>0.13308436844962582</v>
      </c>
      <c r="AA45" s="19">
        <f t="shared" si="157"/>
        <v>0.15753137823129496</v>
      </c>
      <c r="AB45" s="19">
        <f t="shared" si="157"/>
        <v>0.18669073116806295</v>
      </c>
      <c r="AC45" s="20">
        <f t="shared" si="157"/>
        <v>0.22267042012636212</v>
      </c>
      <c r="BH45" s="8" t="s">
        <v>18</v>
      </c>
      <c r="BI45" s="18">
        <f t="shared" si="112"/>
        <v>0</v>
      </c>
      <c r="BJ45" s="19">
        <f t="shared" si="123"/>
        <v>0</v>
      </c>
      <c r="BK45" s="19">
        <f t="shared" si="123"/>
        <v>1.5525139961339473E-153</v>
      </c>
      <c r="BL45" s="19">
        <f t="shared" si="123"/>
        <v>3.1245301911959246E-153</v>
      </c>
      <c r="BM45" s="19">
        <f t="shared" si="123"/>
        <v>6.0727420086511526E-3</v>
      </c>
      <c r="BN45" s="19">
        <f t="shared" si="123"/>
        <v>1.9654276279844708E-2</v>
      </c>
      <c r="BO45" s="19">
        <f t="shared" si="123"/>
        <v>3.3244701463798626E-2</v>
      </c>
      <c r="BP45" s="19">
        <f t="shared" si="123"/>
        <v>4.7427110044121902E-2</v>
      </c>
      <c r="BQ45" s="19">
        <f t="shared" si="123"/>
        <v>6.3548133298696838E-2</v>
      </c>
      <c r="BR45" s="19">
        <f t="shared" si="123"/>
        <v>8.1943570890013875E-2</v>
      </c>
      <c r="BS45" s="19">
        <f t="shared" si="123"/>
        <v>0.10232662224134978</v>
      </c>
      <c r="BT45" s="19">
        <f t="shared" si="123"/>
        <v>0.12320491179096128</v>
      </c>
      <c r="BU45" s="19">
        <f t="shared" si="123"/>
        <v>0.1492631005444571</v>
      </c>
      <c r="BV45" s="19">
        <f t="shared" si="123"/>
        <v>0.17397105849127117</v>
      </c>
      <c r="BW45" s="19">
        <f t="shared" si="123"/>
        <v>0.20478776045961014</v>
      </c>
      <c r="BX45" s="19">
        <f t="shared" si="123"/>
        <v>0.23775018753094654</v>
      </c>
      <c r="BY45" s="19">
        <f t="shared" si="123"/>
        <v>0.27558862595335276</v>
      </c>
      <c r="BZ45" s="19">
        <f t="shared" si="123"/>
        <v>0.30933460469642404</v>
      </c>
      <c r="CA45" s="19">
        <f t="shared" si="123"/>
        <v>0.34473641992879878</v>
      </c>
      <c r="CB45" s="19">
        <f t="shared" si="123"/>
        <v>0.38234826839099623</v>
      </c>
      <c r="CC45" s="19">
        <f t="shared" si="123"/>
        <v>0.42191829658805707</v>
      </c>
      <c r="CD45" s="19">
        <f t="shared" si="123"/>
        <v>0.46348788766546617</v>
      </c>
      <c r="CE45" s="19">
        <f t="shared" si="123"/>
        <v>0.50740766761501754</v>
      </c>
      <c r="CF45" s="19">
        <f t="shared" si="123"/>
        <v>0.5529959547370944</v>
      </c>
      <c r="CG45" s="19">
        <f t="shared" si="123"/>
        <v>0.60069692008029563</v>
      </c>
      <c r="CH45" s="19">
        <f t="shared" si="123"/>
        <v>0.64950723637112195</v>
      </c>
      <c r="CI45" s="20">
        <f t="shared" si="123"/>
        <v>0.69616194712098356</v>
      </c>
      <c r="CK45" s="13" t="s">
        <v>18</v>
      </c>
      <c r="CL45" s="18">
        <v>21.859444840797906</v>
      </c>
      <c r="CM45" s="19">
        <v>22.639926918260091</v>
      </c>
      <c r="CN45" s="19">
        <v>22.572288712557562</v>
      </c>
      <c r="CO45" s="19">
        <v>22.987315862557345</v>
      </c>
      <c r="CP45" s="19">
        <v>23.335356674512557</v>
      </c>
      <c r="CQ45" s="19">
        <v>23.602967463831437</v>
      </c>
      <c r="CR45" s="19">
        <v>23.760816102969425</v>
      </c>
      <c r="CS45" s="19">
        <v>23.76534214891457</v>
      </c>
      <c r="CT45" s="19">
        <v>23.695148762437324</v>
      </c>
      <c r="CU45" s="19">
        <v>23.588760495450298</v>
      </c>
      <c r="CV45" s="19">
        <v>23.435034875483339</v>
      </c>
      <c r="CW45" s="19">
        <v>23.234532023364501</v>
      </c>
      <c r="CX45" s="19">
        <v>23.033803446566328</v>
      </c>
      <c r="CY45" s="19">
        <v>22.81537631669212</v>
      </c>
      <c r="CZ45" s="19">
        <v>22.59781929722898</v>
      </c>
      <c r="DA45" s="19">
        <v>22.386090828608179</v>
      </c>
      <c r="DB45" s="19">
        <v>22.119820875089239</v>
      </c>
      <c r="DC45" s="19">
        <v>21.878345505800542</v>
      </c>
      <c r="DD45" s="19">
        <v>21.629657055012377</v>
      </c>
      <c r="DE45" s="19">
        <v>21.372667924821368</v>
      </c>
      <c r="DF45" s="19">
        <v>21.109221386321511</v>
      </c>
      <c r="DG45" s="19">
        <v>20.843450545026645</v>
      </c>
      <c r="DH45" s="19">
        <v>20.617807051880177</v>
      </c>
      <c r="DI45" s="19">
        <v>20.422777097300759</v>
      </c>
      <c r="DJ45" s="19">
        <v>20.232983342018485</v>
      </c>
      <c r="DK45" s="19">
        <v>20.067892411001559</v>
      </c>
      <c r="DL45" s="20">
        <v>19.878504342035793</v>
      </c>
      <c r="DN45" s="13" t="s">
        <v>18</v>
      </c>
      <c r="DO45" s="24">
        <f t="shared" si="113"/>
        <v>21.859444840797906</v>
      </c>
      <c r="DP45" s="25">
        <f t="shared" si="131"/>
        <v>22.639926918260091</v>
      </c>
      <c r="DQ45" s="25">
        <f t="shared" si="132"/>
        <v>22.572288712557562</v>
      </c>
      <c r="DR45" s="25">
        <f t="shared" si="133"/>
        <v>22.987315862557345</v>
      </c>
      <c r="DS45" s="25">
        <f t="shared" si="134"/>
        <v>23.341429416521208</v>
      </c>
      <c r="DT45" s="25">
        <f t="shared" si="135"/>
        <v>23.622621740111281</v>
      </c>
      <c r="DU45" s="25">
        <f t="shared" si="136"/>
        <v>23.794060804433222</v>
      </c>
      <c r="DV45" s="25">
        <f t="shared" si="137"/>
        <v>23.814346746936039</v>
      </c>
      <c r="DW45" s="25">
        <f t="shared" si="138"/>
        <v>23.762248885215975</v>
      </c>
      <c r="DX45" s="25">
        <f t="shared" si="139"/>
        <v>23.676407239303096</v>
      </c>
      <c r="DY45" s="25">
        <f t="shared" si="140"/>
        <v>23.545722247358839</v>
      </c>
      <c r="DZ45" s="25">
        <f t="shared" si="141"/>
        <v>23.369082588846531</v>
      </c>
      <c r="EA45" s="25">
        <f t="shared" si="142"/>
        <v>23.197976791895432</v>
      </c>
      <c r="EB45" s="25">
        <f t="shared" si="143"/>
        <v>23.008733360433251</v>
      </c>
      <c r="EC45" s="25">
        <f t="shared" si="144"/>
        <v>22.826750242597395</v>
      </c>
      <c r="ED45" s="25">
        <f t="shared" si="145"/>
        <v>22.653655470271296</v>
      </c>
      <c r="EE45" s="25">
        <f t="shared" si="129"/>
        <v>22.432140703608273</v>
      </c>
      <c r="EF45" s="25">
        <f t="shared" si="146"/>
        <v>22.232035913502266</v>
      </c>
      <c r="EG45" s="25">
        <f t="shared" si="147"/>
        <v>22.027967043745601</v>
      </c>
      <c r="EH45" s="25">
        <f t="shared" si="148"/>
        <v>21.819597115354163</v>
      </c>
      <c r="EI45" s="25">
        <f t="shared" si="149"/>
        <v>21.608933071475633</v>
      </c>
      <c r="EJ45" s="25">
        <f t="shared" si="150"/>
        <v>21.400721339662805</v>
      </c>
      <c r="EK45" s="25">
        <f t="shared" si="151"/>
        <v>21.237999747619799</v>
      </c>
      <c r="EL45" s="25">
        <f t="shared" si="152"/>
        <v>21.108857420487482</v>
      </c>
      <c r="EM45" s="25">
        <f t="shared" si="153"/>
        <v>20.991211640330075</v>
      </c>
      <c r="EN45" s="25">
        <f t="shared" si="154"/>
        <v>20.904090378540744</v>
      </c>
      <c r="EO45" s="26">
        <f t="shared" si="155"/>
        <v>20.79733670928314</v>
      </c>
    </row>
    <row r="46" spans="2:145">
      <c r="B46" s="8" t="s">
        <v>19</v>
      </c>
      <c r="C46" s="18">
        <f t="shared" ref="C46:AC46" si="158">C22</f>
        <v>0</v>
      </c>
      <c r="D46" s="19">
        <f t="shared" si="158"/>
        <v>0</v>
      </c>
      <c r="E46" s="19">
        <f t="shared" si="158"/>
        <v>7.1800649767339606E-155</v>
      </c>
      <c r="F46" s="19">
        <f t="shared" si="158"/>
        <v>1.4524721696091289E-154</v>
      </c>
      <c r="G46" s="19">
        <f t="shared" si="158"/>
        <v>2.3806353955699738E-154</v>
      </c>
      <c r="H46" s="19">
        <f t="shared" si="158"/>
        <v>3.5624440086532066E-154</v>
      </c>
      <c r="I46" s="19">
        <f t="shared" si="158"/>
        <v>2.1567266333599629E-3</v>
      </c>
      <c r="J46" s="19">
        <f t="shared" si="158"/>
        <v>2.1158755208788541E-3</v>
      </c>
      <c r="K46" s="19">
        <f t="shared" si="158"/>
        <v>2.078420790556599E-3</v>
      </c>
      <c r="L46" s="19">
        <f t="shared" si="158"/>
        <v>3.2315490864794588E-3</v>
      </c>
      <c r="M46" s="19">
        <f t="shared" si="158"/>
        <v>4.8368916379277725E-3</v>
      </c>
      <c r="N46" s="19">
        <f t="shared" si="158"/>
        <v>7.036037775206015E-3</v>
      </c>
      <c r="O46" s="19">
        <f t="shared" si="158"/>
        <v>1.0110845687246371E-2</v>
      </c>
      <c r="P46" s="19">
        <f t="shared" si="158"/>
        <v>1.4133779615859803E-2</v>
      </c>
      <c r="Q46" s="19">
        <f t="shared" si="158"/>
        <v>1.9376945549636763E-2</v>
      </c>
      <c r="R46" s="19">
        <f t="shared" si="158"/>
        <v>2.6482547248822659E-2</v>
      </c>
      <c r="S46" s="19">
        <f t="shared" si="158"/>
        <v>3.5816760124966297E-2</v>
      </c>
      <c r="T46" s="19">
        <f t="shared" si="158"/>
        <v>4.8347254739972312E-2</v>
      </c>
      <c r="U46" s="19">
        <f t="shared" si="158"/>
        <v>6.4609974262877234E-2</v>
      </c>
      <c r="V46" s="19">
        <f t="shared" si="158"/>
        <v>8.5322163346385316E-2</v>
      </c>
      <c r="W46" s="19">
        <f t="shared" si="158"/>
        <v>0.1117797675449589</v>
      </c>
      <c r="X46" s="19">
        <f t="shared" si="158"/>
        <v>0.14568913638250786</v>
      </c>
      <c r="Y46" s="19">
        <f t="shared" si="158"/>
        <v>0.18980217634635041</v>
      </c>
      <c r="Z46" s="19">
        <f t="shared" si="158"/>
        <v>0.24725113730455769</v>
      </c>
      <c r="AA46" s="19">
        <f t="shared" si="158"/>
        <v>0.31701322134045112</v>
      </c>
      <c r="AB46" s="19">
        <f t="shared" si="158"/>
        <v>0.40384241404468874</v>
      </c>
      <c r="AC46" s="20">
        <f t="shared" si="158"/>
        <v>0.51316724249916279</v>
      </c>
      <c r="BH46" s="8" t="s">
        <v>19</v>
      </c>
      <c r="BI46" s="18"/>
      <c r="BJ46" s="19">
        <f t="shared" si="123"/>
        <v>0</v>
      </c>
      <c r="BK46" s="19">
        <f t="shared" si="123"/>
        <v>3.0198162118486382E-153</v>
      </c>
      <c r="BL46" s="19">
        <f t="shared" si="123"/>
        <v>5.6372674088577517E-153</v>
      </c>
      <c r="BM46" s="19">
        <f t="shared" si="123"/>
        <v>8.3903513789899365E-153</v>
      </c>
      <c r="BN46" s="19">
        <f t="shared" si="123"/>
        <v>1.116325115886658E-152</v>
      </c>
      <c r="BO46" s="19">
        <f t="shared" si="123"/>
        <v>1.3384378854324409E-2</v>
      </c>
      <c r="BP46" s="19">
        <f t="shared" si="123"/>
        <v>2.927602435377066E-2</v>
      </c>
      <c r="BQ46" s="19">
        <f t="shared" si="123"/>
        <v>4.794011240475507E-2</v>
      </c>
      <c r="BR46" s="19">
        <f t="shared" si="123"/>
        <v>6.9139600048867808E-2</v>
      </c>
      <c r="BS46" s="19">
        <f t="shared" si="123"/>
        <v>9.426066069201712E-2</v>
      </c>
      <c r="BT46" s="19">
        <f t="shared" si="123"/>
        <v>0.12224784891825194</v>
      </c>
      <c r="BU46" s="19">
        <f t="shared" si="123"/>
        <v>0.15603984617872996</v>
      </c>
      <c r="BV46" s="19">
        <f t="shared" si="123"/>
        <v>0.1929415105034854</v>
      </c>
      <c r="BW46" s="19">
        <f t="shared" si="123"/>
        <v>0.23176077001762252</v>
      </c>
      <c r="BX46" s="19">
        <f t="shared" si="123"/>
        <v>0.27651365596127719</v>
      </c>
      <c r="BY46" s="19">
        <f t="shared" si="123"/>
        <v>0.32639855331395368</v>
      </c>
      <c r="BZ46" s="19">
        <f t="shared" si="123"/>
        <v>0.3802305835150076</v>
      </c>
      <c r="CA46" s="19">
        <f t="shared" si="123"/>
        <v>0.44065923873365626</v>
      </c>
      <c r="CB46" s="19">
        <f t="shared" si="123"/>
        <v>0.50540115053230561</v>
      </c>
      <c r="CC46" s="19">
        <f t="shared" si="123"/>
        <v>0.57048236627408688</v>
      </c>
      <c r="CD46" s="19">
        <f t="shared" si="123"/>
        <v>0.64436141713418804</v>
      </c>
      <c r="CE46" s="19">
        <f t="shared" si="123"/>
        <v>0.72404863880820702</v>
      </c>
      <c r="CF46" s="19">
        <f t="shared" si="123"/>
        <v>0.80780136440541817</v>
      </c>
      <c r="CG46" s="19">
        <f t="shared" si="123"/>
        <v>0.89801372945111113</v>
      </c>
      <c r="CH46" s="19">
        <f t="shared" si="123"/>
        <v>0.99222838840656025</v>
      </c>
      <c r="CI46" s="20">
        <f t="shared" si="123"/>
        <v>1.0914955239674762</v>
      </c>
      <c r="CK46" s="13" t="s">
        <v>19</v>
      </c>
      <c r="CL46" s="18"/>
      <c r="CM46" s="19">
        <v>109.36172005027373</v>
      </c>
      <c r="CN46" s="19">
        <v>110.2752983236511</v>
      </c>
      <c r="CO46" s="19">
        <v>112.24306345384271</v>
      </c>
      <c r="CP46" s="19">
        <v>113.63935968668017</v>
      </c>
      <c r="CQ46" s="19">
        <v>114.61804938474793</v>
      </c>
      <c r="CR46" s="19">
        <v>115.03501836975927</v>
      </c>
      <c r="CS46" s="19">
        <v>114.76146280785562</v>
      </c>
      <c r="CT46" s="19">
        <v>114.17590864141954</v>
      </c>
      <c r="CU46" s="19">
        <v>113.38289040465177</v>
      </c>
      <c r="CV46" s="19">
        <v>112.38372314179823</v>
      </c>
      <c r="CW46" s="19">
        <v>111.23102255506362</v>
      </c>
      <c r="CX46" s="19">
        <v>110.02043879687255</v>
      </c>
      <c r="CY46" s="19">
        <v>109.04712944613692</v>
      </c>
      <c r="CZ46" s="19">
        <v>108.22696097294084</v>
      </c>
      <c r="DA46" s="19">
        <v>107.35739865158834</v>
      </c>
      <c r="DB46" s="19">
        <v>106.45280068460531</v>
      </c>
      <c r="DC46" s="19">
        <v>105.4750548730901</v>
      </c>
      <c r="DD46" s="19">
        <v>104.4170826009796</v>
      </c>
      <c r="DE46" s="19">
        <v>103.41733169380696</v>
      </c>
      <c r="DF46" s="19">
        <v>102.48038284371324</v>
      </c>
      <c r="DG46" s="19">
        <v>101.55783745260004</v>
      </c>
      <c r="DH46" s="19">
        <v>100.66358590031329</v>
      </c>
      <c r="DI46" s="19">
        <v>99.745567836503426</v>
      </c>
      <c r="DJ46" s="19">
        <v>99.148832848267659</v>
      </c>
      <c r="DK46" s="19">
        <v>98.732952771518285</v>
      </c>
      <c r="DL46" s="20">
        <v>98.365985450946283</v>
      </c>
      <c r="DN46" s="13" t="s">
        <v>19</v>
      </c>
      <c r="DO46" s="24"/>
      <c r="DP46" s="25">
        <f t="shared" si="131"/>
        <v>109.36172005027373</v>
      </c>
      <c r="DQ46" s="25">
        <f t="shared" si="132"/>
        <v>110.2752983236511</v>
      </c>
      <c r="DR46" s="25">
        <f t="shared" si="133"/>
        <v>112.24306345384271</v>
      </c>
      <c r="DS46" s="25">
        <f t="shared" si="134"/>
        <v>113.63935968668017</v>
      </c>
      <c r="DT46" s="25">
        <f t="shared" si="135"/>
        <v>114.61804938474793</v>
      </c>
      <c r="DU46" s="25">
        <f t="shared" si="136"/>
        <v>115.05055947524696</v>
      </c>
      <c r="DV46" s="25">
        <f t="shared" si="137"/>
        <v>114.79285470773029</v>
      </c>
      <c r="DW46" s="25">
        <f t="shared" si="138"/>
        <v>114.22592717461485</v>
      </c>
      <c r="DX46" s="25">
        <f t="shared" si="139"/>
        <v>113.45526155378712</v>
      </c>
      <c r="DY46" s="25">
        <f t="shared" si="140"/>
        <v>112.48282069412816</v>
      </c>
      <c r="DZ46" s="25">
        <f t="shared" si="141"/>
        <v>111.36030644175707</v>
      </c>
      <c r="EA46" s="25">
        <f t="shared" si="142"/>
        <v>110.18658948873853</v>
      </c>
      <c r="EB46" s="25">
        <f t="shared" si="143"/>
        <v>109.25420473625627</v>
      </c>
      <c r="EC46" s="25">
        <f t="shared" si="144"/>
        <v>108.4780986885081</v>
      </c>
      <c r="ED46" s="25">
        <f t="shared" si="145"/>
        <v>107.66039485479844</v>
      </c>
      <c r="EE46" s="25">
        <f t="shared" si="129"/>
        <v>106.81501599804423</v>
      </c>
      <c r="EF46" s="25">
        <f t="shared" si="146"/>
        <v>105.90363271134507</v>
      </c>
      <c r="EG46" s="25">
        <f t="shared" si="147"/>
        <v>104.92235181397614</v>
      </c>
      <c r="EH46" s="25">
        <f t="shared" si="148"/>
        <v>104.00805500768566</v>
      </c>
      <c r="EI46" s="25">
        <f t="shared" si="149"/>
        <v>103.1626449775323</v>
      </c>
      <c r="EJ46" s="25">
        <f t="shared" si="150"/>
        <v>102.34788800611673</v>
      </c>
      <c r="EK46" s="25">
        <f t="shared" si="151"/>
        <v>101.57743671546785</v>
      </c>
      <c r="EL46" s="25">
        <f t="shared" si="152"/>
        <v>100.80062033821341</v>
      </c>
      <c r="EM46" s="25">
        <f t="shared" si="153"/>
        <v>100.36385979905921</v>
      </c>
      <c r="EN46" s="25">
        <f t="shared" si="154"/>
        <v>100.12902357396953</v>
      </c>
      <c r="EO46" s="26">
        <f t="shared" si="155"/>
        <v>99.970648217412929</v>
      </c>
    </row>
    <row r="47" spans="2:145">
      <c r="B47" s="31" t="s">
        <v>20</v>
      </c>
      <c r="C47" s="21">
        <f t="shared" ref="C47:AC47" si="159">C23</f>
        <v>0</v>
      </c>
      <c r="D47" s="22">
        <f t="shared" si="159"/>
        <v>0</v>
      </c>
      <c r="E47" s="22">
        <f t="shared" si="159"/>
        <v>9.1615934484501767E-156</v>
      </c>
      <c r="F47" s="22">
        <f t="shared" si="159"/>
        <v>2.2210455243874341E-155</v>
      </c>
      <c r="G47" s="22">
        <f t="shared" si="159"/>
        <v>3.9530697182677741E-155</v>
      </c>
      <c r="H47" s="22">
        <f t="shared" si="159"/>
        <v>6.1604300463473093E-155</v>
      </c>
      <c r="I47" s="22">
        <f t="shared" si="159"/>
        <v>9.1060387072705358E-155</v>
      </c>
      <c r="J47" s="22">
        <f t="shared" si="159"/>
        <v>1.2682407653735728E-154</v>
      </c>
      <c r="K47" s="22">
        <f t="shared" si="159"/>
        <v>2.0156737883838028E-4</v>
      </c>
      <c r="L47" s="22">
        <f t="shared" si="159"/>
        <v>4.884679716334701E-4</v>
      </c>
      <c r="M47" s="22">
        <f t="shared" si="159"/>
        <v>8.7335687228427524E-4</v>
      </c>
      <c r="N47" s="22">
        <f t="shared" si="159"/>
        <v>1.4198221766412859E-3</v>
      </c>
      <c r="O47" s="22">
        <f t="shared" si="159"/>
        <v>2.1726310275416417E-3</v>
      </c>
      <c r="P47" s="22">
        <f t="shared" si="159"/>
        <v>3.2210974274341762E-3</v>
      </c>
      <c r="Q47" s="22">
        <f t="shared" si="159"/>
        <v>4.6975537121206022E-3</v>
      </c>
      <c r="R47" s="22">
        <f t="shared" si="159"/>
        <v>6.7465610722386602E-3</v>
      </c>
      <c r="S47" s="22">
        <f t="shared" si="159"/>
        <v>9.5365651417089036E-3</v>
      </c>
      <c r="T47" s="22">
        <f t="shared" si="159"/>
        <v>1.3380530846702472E-2</v>
      </c>
      <c r="U47" s="22">
        <f t="shared" si="159"/>
        <v>1.8703617249062363E-2</v>
      </c>
      <c r="V47" s="22">
        <f t="shared" si="159"/>
        <v>2.6042339630269654E-2</v>
      </c>
      <c r="W47" s="22">
        <f t="shared" si="159"/>
        <v>3.5622653023556827E-2</v>
      </c>
      <c r="X47" s="22">
        <f t="shared" si="159"/>
        <v>4.8353708190810869E-2</v>
      </c>
      <c r="Y47" s="22">
        <f t="shared" si="159"/>
        <v>6.4557468916568758E-2</v>
      </c>
      <c r="Z47" s="22">
        <f t="shared" si="159"/>
        <v>8.7829437136508717E-2</v>
      </c>
      <c r="AA47" s="22">
        <f t="shared" si="159"/>
        <v>0.11809180251137368</v>
      </c>
      <c r="AB47" s="22">
        <f t="shared" si="159"/>
        <v>0.156703656254325</v>
      </c>
      <c r="AC47" s="23">
        <f t="shared" si="159"/>
        <v>0.20672297206408111</v>
      </c>
      <c r="BH47" s="31" t="s">
        <v>20</v>
      </c>
      <c r="BI47" s="21">
        <f t="shared" si="112"/>
        <v>1.8705845271877348E-5</v>
      </c>
      <c r="BJ47" s="22">
        <f t="shared" si="123"/>
        <v>1.9184555751671755E-5</v>
      </c>
      <c r="BK47" s="22">
        <f t="shared" si="123"/>
        <v>1.6620902562552288E-5</v>
      </c>
      <c r="BL47" s="22">
        <f t="shared" si="123"/>
        <v>1.5884281428814232E-5</v>
      </c>
      <c r="BM47" s="22">
        <f t="shared" si="123"/>
        <v>1.4492603586823068E-5</v>
      </c>
      <c r="BN47" s="22">
        <f t="shared" si="123"/>
        <v>1.3380215952118024E-5</v>
      </c>
      <c r="BO47" s="22">
        <f t="shared" ref="BO47:CI47" si="160">BO23</f>
        <v>3.5263646866832703E-3</v>
      </c>
      <c r="BP47" s="22">
        <f t="shared" si="160"/>
        <v>8.4768567331637845E-3</v>
      </c>
      <c r="BQ47" s="22">
        <f t="shared" si="160"/>
        <v>1.4167604683149562E-2</v>
      </c>
      <c r="BR47" s="22">
        <f t="shared" si="160"/>
        <v>2.0688080650119633E-2</v>
      </c>
      <c r="BS47" s="22">
        <f t="shared" si="160"/>
        <v>2.8436315201386828E-2</v>
      </c>
      <c r="BT47" s="22">
        <f t="shared" si="160"/>
        <v>3.6726505231219023E-2</v>
      </c>
      <c r="BU47" s="22">
        <f t="shared" si="160"/>
        <v>4.6202520288888022E-2</v>
      </c>
      <c r="BV47" s="22">
        <f t="shared" si="160"/>
        <v>5.870664387801814E-2</v>
      </c>
      <c r="BW47" s="22">
        <f t="shared" si="160"/>
        <v>7.2331966731204608E-2</v>
      </c>
      <c r="BX47" s="22">
        <f t="shared" si="160"/>
        <v>8.7359261666605459E-2</v>
      </c>
      <c r="BY47" s="22">
        <f t="shared" si="160"/>
        <v>0.10656169111392715</v>
      </c>
      <c r="BZ47" s="22">
        <f t="shared" si="160"/>
        <v>0.12442509531279225</v>
      </c>
      <c r="CA47" s="22">
        <f t="shared" si="160"/>
        <v>0.14452116313572294</v>
      </c>
      <c r="CB47" s="22">
        <f t="shared" si="160"/>
        <v>0.17256734873054425</v>
      </c>
      <c r="CC47" s="22">
        <f t="shared" si="160"/>
        <v>0.20102331930222248</v>
      </c>
      <c r="CD47" s="22">
        <f t="shared" si="160"/>
        <v>0.2333559704223615</v>
      </c>
      <c r="CE47" s="22">
        <f t="shared" si="160"/>
        <v>0.26587775984278689</v>
      </c>
      <c r="CF47" s="22">
        <f t="shared" si="160"/>
        <v>0.3032661532204271</v>
      </c>
      <c r="CG47" s="22">
        <f t="shared" si="160"/>
        <v>0.35382110872840128</v>
      </c>
      <c r="CH47" s="22">
        <f t="shared" si="160"/>
        <v>0.40972925024216411</v>
      </c>
      <c r="CI47" s="23">
        <f t="shared" si="160"/>
        <v>0.46884938428156853</v>
      </c>
      <c r="CK47" s="14" t="s">
        <v>20</v>
      </c>
      <c r="CL47" s="21">
        <v>21.563848193379432</v>
      </c>
      <c r="CM47" s="22">
        <v>22.594943136325689</v>
      </c>
      <c r="CN47" s="22">
        <v>22.227150748861622</v>
      </c>
      <c r="CO47" s="22">
        <v>23.525915051710552</v>
      </c>
      <c r="CP47" s="22">
        <v>24.686778685038181</v>
      </c>
      <c r="CQ47" s="22">
        <v>25.775969950896158</v>
      </c>
      <c r="CR47" s="22">
        <v>26.730881456122297</v>
      </c>
      <c r="CS47" s="22">
        <v>27.502488907937675</v>
      </c>
      <c r="CT47" s="22">
        <v>28.134085135188265</v>
      </c>
      <c r="CU47" s="22">
        <v>28.627654631290302</v>
      </c>
      <c r="CV47" s="22">
        <v>29.054812413996601</v>
      </c>
      <c r="CW47" s="22">
        <v>29.354359884267723</v>
      </c>
      <c r="CX47" s="22">
        <v>29.753036256323703</v>
      </c>
      <c r="CY47" s="22">
        <v>30.198093231364386</v>
      </c>
      <c r="CZ47" s="22">
        <v>30.637376350125436</v>
      </c>
      <c r="DA47" s="22">
        <v>31.075064499124963</v>
      </c>
      <c r="DB47" s="22">
        <v>31.528624858772226</v>
      </c>
      <c r="DC47" s="22">
        <v>31.980962070827143</v>
      </c>
      <c r="DD47" s="22">
        <v>32.393846060091413</v>
      </c>
      <c r="DE47" s="22">
        <v>32.795144063499279</v>
      </c>
      <c r="DF47" s="22">
        <v>33.147997732354021</v>
      </c>
      <c r="DG47" s="22">
        <v>33.478389788327632</v>
      </c>
      <c r="DH47" s="22">
        <v>33.867862539029048</v>
      </c>
      <c r="DI47" s="22">
        <v>34.178295914966142</v>
      </c>
      <c r="DJ47" s="22">
        <v>34.500864893167638</v>
      </c>
      <c r="DK47" s="22">
        <v>34.849141954970534</v>
      </c>
      <c r="DL47" s="23">
        <v>35.171981254757767</v>
      </c>
      <c r="DN47" s="14" t="s">
        <v>20</v>
      </c>
      <c r="DO47" s="27">
        <f t="shared" si="113"/>
        <v>21.563866899224703</v>
      </c>
      <c r="DP47" s="28">
        <f t="shared" si="131"/>
        <v>22.594962320881439</v>
      </c>
      <c r="DQ47" s="28">
        <f t="shared" si="132"/>
        <v>22.227167369764185</v>
      </c>
      <c r="DR47" s="28">
        <f t="shared" si="133"/>
        <v>23.52593093599198</v>
      </c>
      <c r="DS47" s="28">
        <f t="shared" si="134"/>
        <v>24.686793177641768</v>
      </c>
      <c r="DT47" s="28">
        <f t="shared" si="135"/>
        <v>25.775983331112112</v>
      </c>
      <c r="DU47" s="28">
        <f t="shared" si="136"/>
        <v>26.734407820808979</v>
      </c>
      <c r="DV47" s="28">
        <f t="shared" si="137"/>
        <v>27.510965764670839</v>
      </c>
      <c r="DW47" s="28">
        <f t="shared" si="138"/>
        <v>28.148454307250251</v>
      </c>
      <c r="DX47" s="28">
        <f t="shared" si="139"/>
        <v>28.648831179912055</v>
      </c>
      <c r="DY47" s="28">
        <f t="shared" si="140"/>
        <v>29.08412208607027</v>
      </c>
      <c r="DZ47" s="28">
        <f t="shared" si="141"/>
        <v>29.392506211675581</v>
      </c>
      <c r="EA47" s="28">
        <f t="shared" si="142"/>
        <v>29.801411407640131</v>
      </c>
      <c r="EB47" s="28">
        <f t="shared" si="143"/>
        <v>30.260020972669839</v>
      </c>
      <c r="EC47" s="28">
        <f t="shared" si="144"/>
        <v>30.714405870568761</v>
      </c>
      <c r="ED47" s="28">
        <f t="shared" si="145"/>
        <v>31.169170321863806</v>
      </c>
      <c r="EE47" s="28">
        <f t="shared" si="129"/>
        <v>31.644723115027862</v>
      </c>
      <c r="EF47" s="28">
        <f t="shared" si="146"/>
        <v>32.118767696986637</v>
      </c>
      <c r="EG47" s="28">
        <f t="shared" si="147"/>
        <v>32.557070840476193</v>
      </c>
      <c r="EH47" s="28">
        <f t="shared" si="148"/>
        <v>32.993753751860098</v>
      </c>
      <c r="EI47" s="28">
        <f t="shared" si="149"/>
        <v>33.384643704679803</v>
      </c>
      <c r="EJ47" s="28">
        <f t="shared" si="150"/>
        <v>33.760099466940801</v>
      </c>
      <c r="EK47" s="28">
        <f t="shared" si="151"/>
        <v>34.198297767788404</v>
      </c>
      <c r="EL47" s="28">
        <f t="shared" si="152"/>
        <v>34.569391505323075</v>
      </c>
      <c r="EM47" s="28">
        <f t="shared" si="153"/>
        <v>34.972777804407414</v>
      </c>
      <c r="EN47" s="28">
        <f t="shared" si="154"/>
        <v>35.415574861467022</v>
      </c>
      <c r="EO47" s="29">
        <f t="shared" si="155"/>
        <v>35.847553611103415</v>
      </c>
    </row>
    <row r="48" spans="2:145">
      <c r="B48" s="14" t="s">
        <v>88</v>
      </c>
      <c r="C48" s="175">
        <f>SUM(C27:C47)</f>
        <v>0</v>
      </c>
      <c r="D48" s="173">
        <f t="shared" ref="D48" si="161">SUM(D27:D47)</f>
        <v>4.0187931165931046E-3</v>
      </c>
      <c r="E48" s="173">
        <f t="shared" ref="E48" si="162">SUM(E27:E47)</f>
        <v>9.5810903021812579E-3</v>
      </c>
      <c r="F48" s="173">
        <f t="shared" ref="F48" si="163">SUM(F27:F47)</f>
        <v>1.763383776905433E-2</v>
      </c>
      <c r="G48" s="173">
        <f t="shared" ref="G48" si="164">SUM(G27:G47)</f>
        <v>2.7288042005676211E-2</v>
      </c>
      <c r="H48" s="173">
        <f t="shared" ref="H48" si="165">SUM(H27:H47)</f>
        <v>3.6743510535504766E-2</v>
      </c>
      <c r="I48" s="173">
        <f t="shared" ref="I48" si="166">SUM(I27:I47)</f>
        <v>4.7996349703135613E-2</v>
      </c>
      <c r="J48" s="173">
        <f t="shared" ref="J48" si="167">SUM(J27:J47)</f>
        <v>0.15971907653944686</v>
      </c>
      <c r="K48" s="173">
        <f t="shared" ref="K48" si="168">SUM(K27:K47)</f>
        <v>0.29730114451777789</v>
      </c>
      <c r="L48" s="173">
        <f t="shared" ref="L48" si="169">SUM(L27:L47)</f>
        <v>0.46990993286971205</v>
      </c>
      <c r="M48" s="173">
        <f t="shared" ref="M48" si="170">SUM(M27:M47)</f>
        <v>0.67132121244715315</v>
      </c>
      <c r="N48" s="173">
        <f t="shared" ref="N48" si="171">SUM(N27:N47)</f>
        <v>0.88696829547177125</v>
      </c>
      <c r="O48" s="173">
        <f t="shared" ref="O48" si="172">SUM(O27:O47)</f>
        <v>1.1587345311604134</v>
      </c>
      <c r="P48" s="173">
        <f t="shared" ref="P48" si="173">SUM(P27:P47)</f>
        <v>1.4717877050898531</v>
      </c>
      <c r="Q48" s="173">
        <f t="shared" ref="Q48" si="174">SUM(Q27:Q47)</f>
        <v>1.8598562232169809</v>
      </c>
      <c r="R48" s="173">
        <f t="shared" ref="R48" si="175">SUM(R27:R47)</f>
        <v>2.3421512945245073</v>
      </c>
      <c r="S48" s="173">
        <f t="shared" ref="S48" si="176">SUM(S27:S47)</f>
        <v>2.9351509568307184</v>
      </c>
      <c r="T48" s="173">
        <f t="shared" ref="T48" si="177">SUM(T27:T47)</f>
        <v>3.6543022933024707</v>
      </c>
      <c r="U48" s="173">
        <f t="shared" ref="U48" si="178">SUM(U27:U47)</f>
        <v>4.5296083730463232</v>
      </c>
      <c r="V48" s="173">
        <f t="shared" ref="V48" si="179">SUM(V27:V47)</f>
        <v>5.593485365475491</v>
      </c>
      <c r="W48" s="173">
        <f t="shared" ref="W48" si="180">SUM(W27:W47)</f>
        <v>6.9082169917575103</v>
      </c>
      <c r="X48" s="173">
        <f t="shared" ref="X48" si="181">SUM(X27:X47)</f>
        <v>8.5108165906728441</v>
      </c>
      <c r="Y48" s="173">
        <f t="shared" ref="Y48" si="182">SUM(Y27:Y47)</f>
        <v>10.480576320481621</v>
      </c>
      <c r="Z48" s="173">
        <f t="shared" ref="Z48" si="183">SUM(Z27:Z47)</f>
        <v>12.855879083992827</v>
      </c>
      <c r="AA48" s="173">
        <f t="shared" ref="AA48" si="184">SUM(AA27:AA47)</f>
        <v>15.733357669656145</v>
      </c>
      <c r="AB48" s="173">
        <f t="shared" ref="AB48" si="185">SUM(AB27:AB47)</f>
        <v>19.33296898551389</v>
      </c>
      <c r="AC48" s="174">
        <f t="shared" ref="AC48" si="186">SUM(AC27:AC47)</f>
        <v>23.873353800258862</v>
      </c>
      <c r="AE48" s="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H48" s="14" t="s">
        <v>88</v>
      </c>
      <c r="BI48" s="175">
        <f>SUM(BI27:BI47)</f>
        <v>8.4780717485750876E-2</v>
      </c>
      <c r="BJ48" s="173">
        <f t="shared" ref="BJ48" si="187">SUM(BJ27:BJ47)</f>
        <v>0.13991157613552369</v>
      </c>
      <c r="BK48" s="173">
        <f t="shared" ref="BK48" si="188">SUM(BK27:BK47)</f>
        <v>0.19361004816885818</v>
      </c>
      <c r="BL48" s="173">
        <f t="shared" ref="BL48" si="189">SUM(BL27:BL47)</f>
        <v>0.44551416137866728</v>
      </c>
      <c r="BM48" s="173">
        <f t="shared" ref="BM48" si="190">SUM(BM27:BM47)</f>
        <v>1.1450137101914852</v>
      </c>
      <c r="BN48" s="173">
        <f t="shared" ref="BN48" si="191">SUM(BN27:BN47)</f>
        <v>2.128719975980196</v>
      </c>
      <c r="BO48" s="173">
        <f t="shared" ref="BO48" si="192">SUM(BO27:BO47)</f>
        <v>3.2863956116946356</v>
      </c>
      <c r="BP48" s="173">
        <f t="shared" ref="BP48" si="193">SUM(BP27:BP47)</f>
        <v>4.5822253407306528</v>
      </c>
      <c r="BQ48" s="173">
        <f t="shared" ref="BQ48" si="194">SUM(BQ27:BQ47)</f>
        <v>5.9680630657757403</v>
      </c>
      <c r="BR48" s="173">
        <f t="shared" ref="BR48" si="195">SUM(BR27:BR47)</f>
        <v>7.4477517803941629</v>
      </c>
      <c r="BS48" s="173">
        <f t="shared" ref="BS48" si="196">SUM(BS27:BS47)</f>
        <v>8.8448125646329228</v>
      </c>
      <c r="BT48" s="173">
        <f t="shared" ref="BT48" si="197">SUM(BT27:BT47)</f>
        <v>10.320611217684849</v>
      </c>
      <c r="BU48" s="173">
        <f t="shared" ref="BU48" si="198">SUM(BU27:BU47)</f>
        <v>11.885291878954597</v>
      </c>
      <c r="BV48" s="173">
        <f t="shared" ref="BV48" si="199">SUM(BV27:BV47)</f>
        <v>13.641204366631499</v>
      </c>
      <c r="BW48" s="173">
        <f t="shared" ref="BW48" si="200">SUM(BW27:BW47)</f>
        <v>15.396723154422505</v>
      </c>
      <c r="BX48" s="173">
        <f t="shared" ref="BX48" si="201">SUM(BX27:BX47)</f>
        <v>17.424104180856652</v>
      </c>
      <c r="BY48" s="173">
        <f t="shared" ref="BY48" si="202">SUM(BY27:BY47)</f>
        <v>19.621444160128831</v>
      </c>
      <c r="BZ48" s="173">
        <f t="shared" ref="BZ48" si="203">SUM(BZ27:BZ47)</f>
        <v>21.901328339611297</v>
      </c>
      <c r="CA48" s="173">
        <f t="shared" ref="CA48" si="204">SUM(CA27:CA47)</f>
        <v>24.352093763433746</v>
      </c>
      <c r="CB48" s="173">
        <f t="shared" ref="CB48" si="205">SUM(CB27:CB47)</f>
        <v>26.862678847417559</v>
      </c>
      <c r="CC48" s="173">
        <f t="shared" ref="CC48" si="206">SUM(CC27:CC47)</f>
        <v>29.537289860875244</v>
      </c>
      <c r="CD48" s="173">
        <f t="shared" ref="CD48" si="207">SUM(CD27:CD47)</f>
        <v>32.30520114714772</v>
      </c>
      <c r="CE48" s="173">
        <f t="shared" ref="CE48" si="208">SUM(CE27:CE47)</f>
        <v>35.257748397763045</v>
      </c>
      <c r="CF48" s="173">
        <f t="shared" ref="CF48" si="209">SUM(CF27:CF47)</f>
        <v>38.214300821249196</v>
      </c>
      <c r="CG48" s="173">
        <f t="shared" ref="CG48" si="210">SUM(CG27:CG47)</f>
        <v>41.370317311718793</v>
      </c>
      <c r="CH48" s="173">
        <f t="shared" ref="CH48" si="211">SUM(CH27:CH47)</f>
        <v>44.672908744894428</v>
      </c>
      <c r="CI48" s="174">
        <f t="shared" ref="CI48" si="212">SUM(CI27:CI47)</f>
        <v>48.031828814711318</v>
      </c>
      <c r="CJ48" s="9"/>
      <c r="CK48" s="14" t="s">
        <v>88</v>
      </c>
      <c r="CL48" s="175">
        <f>SUM(CL27:CL47)</f>
        <v>1930.1618083564615</v>
      </c>
      <c r="CM48" s="173">
        <f t="shared" ref="CM48" si="213">SUM(CM27:CM47)</f>
        <v>2064.6034931431623</v>
      </c>
      <c r="CN48" s="173">
        <f t="shared" ref="CN48" si="214">SUM(CN27:CN47)</f>
        <v>2053.3838688089768</v>
      </c>
      <c r="CO48" s="173">
        <f t="shared" ref="CO48" si="215">SUM(CO27:CO47)</f>
        <v>2078.4478984075272</v>
      </c>
      <c r="CP48" s="173">
        <f t="shared" ref="CP48" si="216">SUM(CP27:CP47)</f>
        <v>2094.4950970623868</v>
      </c>
      <c r="CQ48" s="173">
        <f t="shared" ref="CQ48" si="217">SUM(CQ27:CQ47)</f>
        <v>2105.6280200747792</v>
      </c>
      <c r="CR48" s="173">
        <f t="shared" ref="CR48" si="218">SUM(CR27:CR47)</f>
        <v>2107.9950425139341</v>
      </c>
      <c r="CS48" s="173">
        <f t="shared" ref="CS48" si="219">SUM(CS27:CS47)</f>
        <v>2098.2886670215244</v>
      </c>
      <c r="CT48" s="173">
        <f t="shared" ref="CT48" si="220">SUM(CT27:CT47)</f>
        <v>2081.1895026192901</v>
      </c>
      <c r="CU48" s="173">
        <f t="shared" ref="CU48" si="221">SUM(CU27:CU47)</f>
        <v>2055.6632913657058</v>
      </c>
      <c r="CV48" s="173">
        <f t="shared" ref="CV48" si="222">SUM(CV27:CV47)</f>
        <v>2025.0387896031461</v>
      </c>
      <c r="CW48" s="173">
        <f t="shared" ref="CW48" si="223">SUM(CW27:CW47)</f>
        <v>1988.2732041249114</v>
      </c>
      <c r="CX48" s="173">
        <f t="shared" ref="CX48" si="224">SUM(CX27:CX47)</f>
        <v>1951.66189319103</v>
      </c>
      <c r="CY48" s="173">
        <f t="shared" ref="CY48" si="225">SUM(CY27:CY47)</f>
        <v>1914.975941829176</v>
      </c>
      <c r="CZ48" s="173">
        <f t="shared" ref="CZ48" si="226">SUM(CZ27:CZ47)</f>
        <v>1877.9872074599175</v>
      </c>
      <c r="DA48" s="173">
        <f t="shared" ref="DA48" si="227">SUM(DA27:DA47)</f>
        <v>1840.6640196313315</v>
      </c>
      <c r="DB48" s="173">
        <f t="shared" ref="DB48" si="228">SUM(DB27:DB47)</f>
        <v>1803.4886834544984</v>
      </c>
      <c r="DC48" s="173">
        <f t="shared" ref="DC48" si="229">SUM(DC27:DC47)</f>
        <v>1767.6305254223785</v>
      </c>
      <c r="DD48" s="173">
        <f t="shared" ref="DD48" si="230">SUM(DD27:DD47)</f>
        <v>1734.1794242144845</v>
      </c>
      <c r="DE48" s="173">
        <f t="shared" ref="DE48" si="231">SUM(DE27:DE47)</f>
        <v>1704.4979093610734</v>
      </c>
      <c r="DF48" s="173">
        <f t="shared" ref="DF48" si="232">SUM(DF27:DF47)</f>
        <v>1679.5874738501398</v>
      </c>
      <c r="DG48" s="173">
        <f t="shared" ref="DG48" si="233">SUM(DG27:DG47)</f>
        <v>1658.9928350041089</v>
      </c>
      <c r="DH48" s="173">
        <f t="shared" ref="DH48" si="234">SUM(DH27:DH47)</f>
        <v>1643.5140801683726</v>
      </c>
      <c r="DI48" s="173">
        <f t="shared" ref="DI48" si="235">SUM(DI27:DI47)</f>
        <v>1634.8035782901868</v>
      </c>
      <c r="DJ48" s="173">
        <f t="shared" ref="DJ48" si="236">SUM(DJ27:DJ47)</f>
        <v>1631.5569009211001</v>
      </c>
      <c r="DK48" s="173">
        <f t="shared" ref="DK48" si="237">SUM(DK27:DK47)</f>
        <v>1631.9597613671883</v>
      </c>
      <c r="DL48" s="174">
        <f t="shared" ref="DL48" si="238">SUM(DL27:DL47)</f>
        <v>1633.2400504963714</v>
      </c>
      <c r="DN48" s="14" t="s">
        <v>88</v>
      </c>
      <c r="DO48" s="175">
        <f>SUM(DO27:DO47)</f>
        <v>1930.246589073947</v>
      </c>
      <c r="DP48" s="173">
        <f t="shared" ref="DP48" si="239">SUM(DP27:DP47)</f>
        <v>2064.7474235124141</v>
      </c>
      <c r="DQ48" s="173">
        <f t="shared" ref="DQ48" si="240">SUM(DQ27:DQ47)</f>
        <v>2053.5870599474479</v>
      </c>
      <c r="DR48" s="173">
        <f t="shared" ref="DR48" si="241">SUM(DR27:DR47)</f>
        <v>2078.9110464066748</v>
      </c>
      <c r="DS48" s="173">
        <f t="shared" ref="DS48" si="242">SUM(DS27:DS47)</f>
        <v>2095.6673988145835</v>
      </c>
      <c r="DT48" s="173">
        <f t="shared" ref="DT48" si="243">SUM(DT27:DT47)</f>
        <v>2107.7934835612946</v>
      </c>
      <c r="DU48" s="173">
        <f t="shared" ref="DU48" si="244">SUM(DU27:DU47)</f>
        <v>2111.3294344753322</v>
      </c>
      <c r="DV48" s="173">
        <f t="shared" ref="DV48" si="245">SUM(DV27:DV47)</f>
        <v>2103.030611438794</v>
      </c>
      <c r="DW48" s="173">
        <f t="shared" ref="DW48" si="246">SUM(DW27:DW47)</f>
        <v>2087.4548668295834</v>
      </c>
      <c r="DX48" s="173">
        <f t="shared" ref="DX48" si="247">SUM(DX27:DX47)</f>
        <v>2063.5809530789702</v>
      </c>
      <c r="DY48" s="173">
        <f t="shared" ref="DY48" si="248">SUM(DY27:DY47)</f>
        <v>2034.5549233802258</v>
      </c>
      <c r="DZ48" s="173">
        <f t="shared" ref="DZ48" si="249">SUM(DZ27:DZ47)</f>
        <v>1999.4807836380678</v>
      </c>
      <c r="EA48" s="173">
        <f t="shared" ref="EA48" si="250">SUM(EA27:EA47)</f>
        <v>1964.7059196011451</v>
      </c>
      <c r="EB48" s="173">
        <f t="shared" ref="EB48" si="251">SUM(EB27:EB47)</f>
        <v>1930.0889339008966</v>
      </c>
      <c r="EC48" s="173">
        <f t="shared" ref="EC48" si="252">SUM(EC27:EC47)</f>
        <v>1895.2437868375569</v>
      </c>
      <c r="ED48" s="173">
        <f t="shared" ref="ED48" si="253">SUM(ED27:ED47)</f>
        <v>1860.4302751067132</v>
      </c>
      <c r="EE48" s="173">
        <f t="shared" ref="EE48" si="254">SUM(EE27:EE47)</f>
        <v>1826.0452785714572</v>
      </c>
      <c r="EF48" s="173">
        <f t="shared" ref="EF48" si="255">SUM(EF27:EF47)</f>
        <v>1793.186156055292</v>
      </c>
      <c r="EG48" s="173">
        <f t="shared" ref="EG48" si="256">SUM(EG27:EG47)</f>
        <v>1763.061126350965</v>
      </c>
      <c r="EH48" s="173">
        <f t="shared" ref="EH48" si="257">SUM(EH27:EH47)</f>
        <v>1736.9540735739668</v>
      </c>
      <c r="EI48" s="173">
        <f t="shared" ref="EI48" si="258">SUM(EI27:EI47)</f>
        <v>1716.0329807027717</v>
      </c>
      <c r="EJ48" s="173">
        <f t="shared" ref="EJ48" si="259">SUM(EJ27:EJ47)</f>
        <v>1699.8088527419291</v>
      </c>
      <c r="EK48" s="173">
        <f t="shared" ref="EK48" si="260">SUM(EK27:EK47)</f>
        <v>1689.2524048866176</v>
      </c>
      <c r="EL48" s="173">
        <f t="shared" ref="EL48" si="261">SUM(EL27:EL47)</f>
        <v>1685.8737581954288</v>
      </c>
      <c r="EM48" s="173">
        <f t="shared" ref="EM48" si="262">SUM(EM27:EM47)</f>
        <v>1688.6605759024751</v>
      </c>
      <c r="EN48" s="173">
        <f t="shared" ref="EN48" si="263">SUM(EN27:EN47)</f>
        <v>1695.965639097597</v>
      </c>
      <c r="EO48" s="174">
        <f t="shared" ref="EO48" si="264">SUM(EO27:EO47)</f>
        <v>1705.1452331113417</v>
      </c>
    </row>
    <row r="49" spans="1:145" ht="51">
      <c r="B49" s="94" t="s">
        <v>83</v>
      </c>
      <c r="BH49" s="94" t="s">
        <v>58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K49" s="94" t="s">
        <v>84</v>
      </c>
      <c r="DN49" s="94" t="s">
        <v>70</v>
      </c>
    </row>
    <row r="50" spans="1:145" ht="63">
      <c r="A50" s="236" t="s">
        <v>49</v>
      </c>
      <c r="B50" s="144" t="s">
        <v>53</v>
      </c>
      <c r="C50" s="5">
        <v>2009</v>
      </c>
      <c r="D50" s="6">
        <v>2010</v>
      </c>
      <c r="E50" s="6">
        <v>2011</v>
      </c>
      <c r="F50" s="6">
        <v>2012</v>
      </c>
      <c r="G50" s="6">
        <v>2013</v>
      </c>
      <c r="H50" s="6">
        <v>2014</v>
      </c>
      <c r="I50" s="6">
        <v>2015</v>
      </c>
      <c r="J50" s="6">
        <v>2016</v>
      </c>
      <c r="K50" s="6">
        <v>2017</v>
      </c>
      <c r="L50" s="6">
        <v>2018</v>
      </c>
      <c r="M50" s="6">
        <v>2019</v>
      </c>
      <c r="N50" s="6">
        <v>2020</v>
      </c>
      <c r="O50" s="6">
        <v>2021</v>
      </c>
      <c r="P50" s="6">
        <v>2022</v>
      </c>
      <c r="Q50" s="6">
        <v>2023</v>
      </c>
      <c r="R50" s="6">
        <v>2024</v>
      </c>
      <c r="S50" s="6">
        <v>2025</v>
      </c>
      <c r="T50" s="6">
        <v>2026</v>
      </c>
      <c r="U50" s="6">
        <v>2027</v>
      </c>
      <c r="V50" s="6">
        <v>2028</v>
      </c>
      <c r="W50" s="6">
        <v>2029</v>
      </c>
      <c r="X50" s="6">
        <v>2030</v>
      </c>
      <c r="Y50" s="6">
        <v>2031</v>
      </c>
      <c r="Z50" s="6">
        <v>2032</v>
      </c>
      <c r="AA50" s="6">
        <v>2033</v>
      </c>
      <c r="AB50" s="6">
        <v>2034</v>
      </c>
      <c r="AC50" s="7">
        <v>2035</v>
      </c>
      <c r="BH50" s="144" t="s">
        <v>56</v>
      </c>
      <c r="BI50" s="97">
        <v>2009</v>
      </c>
      <c r="BJ50" s="98">
        <v>2010</v>
      </c>
      <c r="BK50" s="98">
        <v>2011</v>
      </c>
      <c r="BL50" s="98">
        <v>2012</v>
      </c>
      <c r="BM50" s="98">
        <v>2013</v>
      </c>
      <c r="BN50" s="98">
        <v>2014</v>
      </c>
      <c r="BO50" s="98">
        <v>2015</v>
      </c>
      <c r="BP50" s="98">
        <v>2016</v>
      </c>
      <c r="BQ50" s="98">
        <v>2017</v>
      </c>
      <c r="BR50" s="98">
        <v>2018</v>
      </c>
      <c r="BS50" s="98">
        <v>2019</v>
      </c>
      <c r="BT50" s="98">
        <v>2020</v>
      </c>
      <c r="BU50" s="98">
        <v>2021</v>
      </c>
      <c r="BV50" s="98">
        <v>2022</v>
      </c>
      <c r="BW50" s="98">
        <v>2023</v>
      </c>
      <c r="BX50" s="98">
        <v>2024</v>
      </c>
      <c r="BY50" s="98">
        <v>2025</v>
      </c>
      <c r="BZ50" s="98">
        <v>2026</v>
      </c>
      <c r="CA50" s="98">
        <v>2027</v>
      </c>
      <c r="CB50" s="98">
        <v>2028</v>
      </c>
      <c r="CC50" s="98">
        <v>2029</v>
      </c>
      <c r="CD50" s="98">
        <v>2030</v>
      </c>
      <c r="CE50" s="98">
        <v>2031</v>
      </c>
      <c r="CF50" s="98">
        <v>2032</v>
      </c>
      <c r="CG50" s="98">
        <v>2033</v>
      </c>
      <c r="CH50" s="98">
        <v>2034</v>
      </c>
      <c r="CI50" s="99">
        <v>2035</v>
      </c>
      <c r="CK50" s="144" t="s">
        <v>64</v>
      </c>
      <c r="CL50" s="5">
        <v>2009</v>
      </c>
      <c r="CM50" s="6">
        <v>2010</v>
      </c>
      <c r="CN50" s="6">
        <v>2011</v>
      </c>
      <c r="CO50" s="6">
        <v>2012</v>
      </c>
      <c r="CP50" s="6">
        <v>2013</v>
      </c>
      <c r="CQ50" s="6">
        <v>2014</v>
      </c>
      <c r="CR50" s="6">
        <v>2015</v>
      </c>
      <c r="CS50" s="6">
        <v>2016</v>
      </c>
      <c r="CT50" s="6">
        <v>2017</v>
      </c>
      <c r="CU50" s="6">
        <v>2018</v>
      </c>
      <c r="CV50" s="6">
        <v>2019</v>
      </c>
      <c r="CW50" s="6">
        <v>2020</v>
      </c>
      <c r="CX50" s="6">
        <v>2021</v>
      </c>
      <c r="CY50" s="6">
        <v>2022</v>
      </c>
      <c r="CZ50" s="6">
        <v>2023</v>
      </c>
      <c r="DA50" s="6">
        <v>2024</v>
      </c>
      <c r="DB50" s="6">
        <v>2025</v>
      </c>
      <c r="DC50" s="6">
        <v>2026</v>
      </c>
      <c r="DD50" s="6">
        <v>2027</v>
      </c>
      <c r="DE50" s="6">
        <v>2028</v>
      </c>
      <c r="DF50" s="6">
        <v>2029</v>
      </c>
      <c r="DG50" s="6">
        <v>2030</v>
      </c>
      <c r="DH50" s="6">
        <v>2031</v>
      </c>
      <c r="DI50" s="6">
        <v>2032</v>
      </c>
      <c r="DJ50" s="6">
        <v>2033</v>
      </c>
      <c r="DK50" s="6">
        <v>2034</v>
      </c>
      <c r="DL50" s="7">
        <v>2035</v>
      </c>
      <c r="DN50" s="147" t="s">
        <v>64</v>
      </c>
      <c r="DO50" s="5">
        <v>2009</v>
      </c>
      <c r="DP50" s="6">
        <v>2010</v>
      </c>
      <c r="DQ50" s="6">
        <v>2011</v>
      </c>
      <c r="DR50" s="6">
        <v>2012</v>
      </c>
      <c r="DS50" s="6">
        <v>2013</v>
      </c>
      <c r="DT50" s="6">
        <v>2014</v>
      </c>
      <c r="DU50" s="6">
        <v>2015</v>
      </c>
      <c r="DV50" s="6">
        <v>2016</v>
      </c>
      <c r="DW50" s="6">
        <v>2017</v>
      </c>
      <c r="DX50" s="6">
        <v>2018</v>
      </c>
      <c r="DY50" s="6">
        <v>2019</v>
      </c>
      <c r="DZ50" s="6">
        <v>2020</v>
      </c>
      <c r="EA50" s="6">
        <v>2021</v>
      </c>
      <c r="EB50" s="6">
        <v>2022</v>
      </c>
      <c r="EC50" s="6">
        <v>2023</v>
      </c>
      <c r="ED50" s="6">
        <v>2024</v>
      </c>
      <c r="EE50" s="6">
        <v>2025</v>
      </c>
      <c r="EF50" s="6">
        <v>2026</v>
      </c>
      <c r="EG50" s="6">
        <v>2027</v>
      </c>
      <c r="EH50" s="6">
        <v>2028</v>
      </c>
      <c r="EI50" s="6">
        <v>2029</v>
      </c>
      <c r="EJ50" s="6">
        <v>2030</v>
      </c>
      <c r="EK50" s="6">
        <v>2031</v>
      </c>
      <c r="EL50" s="6">
        <v>2032</v>
      </c>
      <c r="EM50" s="6">
        <v>2033</v>
      </c>
      <c r="EN50" s="6">
        <v>2034</v>
      </c>
      <c r="EO50" s="7">
        <v>2035</v>
      </c>
    </row>
    <row r="51" spans="1:145">
      <c r="B51" s="5" t="s">
        <v>0</v>
      </c>
      <c r="C51" s="64">
        <f>C27</f>
        <v>0</v>
      </c>
      <c r="D51" s="69">
        <f t="shared" ref="D51:AC51" si="265">D27</f>
        <v>0</v>
      </c>
      <c r="E51" s="69">
        <f t="shared" si="265"/>
        <v>7.3881665609019282E-155</v>
      </c>
      <c r="F51" s="69">
        <f t="shared" si="265"/>
        <v>1.6079135922973782E-154</v>
      </c>
      <c r="G51" s="69">
        <f t="shared" si="265"/>
        <v>2.6214294991847946E-154</v>
      </c>
      <c r="H51" s="69">
        <f t="shared" si="265"/>
        <v>3.7918003731036199E-154</v>
      </c>
      <c r="I51" s="69">
        <f t="shared" si="265"/>
        <v>5.1985181840844879E-154</v>
      </c>
      <c r="J51" s="69">
        <f t="shared" si="265"/>
        <v>1.5647266589890224E-3</v>
      </c>
      <c r="K51" s="69">
        <f t="shared" si="265"/>
        <v>3.7460165729658753E-3</v>
      </c>
      <c r="L51" s="69">
        <f t="shared" si="265"/>
        <v>6.6475710290182224E-3</v>
      </c>
      <c r="M51" s="69">
        <f t="shared" si="265"/>
        <v>1.0454980178848461E-2</v>
      </c>
      <c r="N51" s="69">
        <f t="shared" si="265"/>
        <v>1.5420844686216101E-2</v>
      </c>
      <c r="O51" s="69">
        <f t="shared" si="265"/>
        <v>2.1991821191164398E-2</v>
      </c>
      <c r="P51" s="69">
        <f t="shared" si="265"/>
        <v>3.0556782504464398E-2</v>
      </c>
      <c r="Q51" s="69">
        <f t="shared" si="265"/>
        <v>4.1534070911766759E-2</v>
      </c>
      <c r="R51" s="69">
        <f t="shared" si="265"/>
        <v>5.5299853890538063E-2</v>
      </c>
      <c r="S51" s="69">
        <f t="shared" si="265"/>
        <v>7.2545373142044262E-2</v>
      </c>
      <c r="T51" s="69">
        <f t="shared" si="265"/>
        <v>9.4112426909153807E-2</v>
      </c>
      <c r="U51" s="69">
        <f t="shared" si="265"/>
        <v>0.12121397897348725</v>
      </c>
      <c r="V51" s="69">
        <f t="shared" si="265"/>
        <v>0.15421151469938452</v>
      </c>
      <c r="W51" s="69">
        <f t="shared" si="265"/>
        <v>0.19423090136929327</v>
      </c>
      <c r="X51" s="69">
        <f t="shared" si="265"/>
        <v>0.24330095354191195</v>
      </c>
      <c r="Y51" s="69">
        <f t="shared" si="265"/>
        <v>0.3040225129174135</v>
      </c>
      <c r="Z51" s="69">
        <f t="shared" si="265"/>
        <v>0.37819943304758219</v>
      </c>
      <c r="AA51" s="69">
        <f t="shared" si="265"/>
        <v>0.46798894201281277</v>
      </c>
      <c r="AB51" s="69">
        <f t="shared" si="265"/>
        <v>0.57786500074694036</v>
      </c>
      <c r="AC51" s="70">
        <f t="shared" si="265"/>
        <v>0.71356817662415584</v>
      </c>
      <c r="BH51" s="5" t="s">
        <v>0</v>
      </c>
      <c r="BI51" s="64">
        <v>0</v>
      </c>
      <c r="BJ51" s="69">
        <v>0</v>
      </c>
      <c r="BK51" s="69">
        <v>2.7800525182901588E-153</v>
      </c>
      <c r="BL51" s="69">
        <v>5.4247965324087205E-153</v>
      </c>
      <c r="BM51" s="69">
        <v>1.2591869162981193E-2</v>
      </c>
      <c r="BN51" s="69">
        <v>0.42881245243248473</v>
      </c>
      <c r="BO51" s="69">
        <v>1.4796358982290674</v>
      </c>
      <c r="BP51" s="69">
        <v>2.1367457047911138</v>
      </c>
      <c r="BQ51" s="69">
        <v>2.9590110482708232</v>
      </c>
      <c r="BR51" s="69">
        <v>4.4167861597635163</v>
      </c>
      <c r="BS51" s="69">
        <v>5.2468319853954188</v>
      </c>
      <c r="BT51" s="69">
        <v>7.3401805609626329</v>
      </c>
      <c r="BU51" s="69">
        <v>8.7704580196383137</v>
      </c>
      <c r="BV51" s="69">
        <v>9.9207415220667201</v>
      </c>
      <c r="BW51" s="69">
        <v>11.311768879093503</v>
      </c>
      <c r="BX51" s="69">
        <v>12.278371906007155</v>
      </c>
      <c r="BY51" s="69">
        <v>14.236502465200918</v>
      </c>
      <c r="BZ51" s="69">
        <v>15.171574197267539</v>
      </c>
      <c r="CA51" s="69">
        <v>16.152444406936308</v>
      </c>
      <c r="CB51" s="69">
        <v>17.258572833671764</v>
      </c>
      <c r="CC51" s="69">
        <v>18.400781429590527</v>
      </c>
      <c r="CD51" s="69">
        <v>19.908344195122609</v>
      </c>
      <c r="CE51" s="69">
        <v>20.23549687219765</v>
      </c>
      <c r="CF51" s="69">
        <v>21.598696203099465</v>
      </c>
      <c r="CG51" s="69">
        <v>21.763587493600824</v>
      </c>
      <c r="CH51" s="69">
        <v>22.497490804958403</v>
      </c>
      <c r="CI51" s="70">
        <v>22.663761712346854</v>
      </c>
      <c r="CK51" s="5" t="s">
        <v>0</v>
      </c>
      <c r="CL51" s="15">
        <v>53.032278563982956</v>
      </c>
      <c r="CM51" s="16">
        <v>53.022661957653554</v>
      </c>
      <c r="CN51" s="16">
        <v>52.244130339705364</v>
      </c>
      <c r="CO51" s="16">
        <v>52.518222331692364</v>
      </c>
      <c r="CP51" s="16">
        <v>52.667490552837677</v>
      </c>
      <c r="CQ51" s="16">
        <v>52.626589208768451</v>
      </c>
      <c r="CR51" s="16">
        <v>52.34216957788901</v>
      </c>
      <c r="CS51" s="16">
        <v>51.690763416500197</v>
      </c>
      <c r="CT51" s="16">
        <v>50.842167034365431</v>
      </c>
      <c r="CU51" s="16">
        <v>49.783914552907312</v>
      </c>
      <c r="CV51" s="16">
        <v>48.524407709434186</v>
      </c>
      <c r="CW51" s="16">
        <v>47.057621410413638</v>
      </c>
      <c r="CX51" s="16">
        <v>45.554124452282842</v>
      </c>
      <c r="CY51" s="16">
        <v>44.06565687941891</v>
      </c>
      <c r="CZ51" s="16">
        <v>42.524020321120844</v>
      </c>
      <c r="DA51" s="16">
        <v>41.002788021888087</v>
      </c>
      <c r="DB51" s="16">
        <v>39.478775552604915</v>
      </c>
      <c r="DC51" s="16">
        <v>37.962691642794169</v>
      </c>
      <c r="DD51" s="16">
        <v>36.419802378996117</v>
      </c>
      <c r="DE51" s="16">
        <v>34.929073145393524</v>
      </c>
      <c r="DF51" s="16">
        <v>33.487055207926652</v>
      </c>
      <c r="DG51" s="16">
        <v>32.09997918446561</v>
      </c>
      <c r="DH51" s="16">
        <v>30.766354271376333</v>
      </c>
      <c r="DI51" s="16">
        <v>29.542204836805009</v>
      </c>
      <c r="DJ51" s="16">
        <v>28.432575562541228</v>
      </c>
      <c r="DK51" s="16">
        <v>27.40086016820386</v>
      </c>
      <c r="DL51" s="17">
        <v>26.422367655487385</v>
      </c>
      <c r="DN51" s="12" t="s">
        <v>0</v>
      </c>
      <c r="DO51" s="15">
        <f>CL51+BI51+C51</f>
        <v>53.032278563982956</v>
      </c>
      <c r="DP51" s="16">
        <f t="shared" ref="DP51:EE66" si="266">CM51+BJ51+D51</f>
        <v>53.022661957653554</v>
      </c>
      <c r="DQ51" s="16">
        <f t="shared" si="266"/>
        <v>52.244130339705364</v>
      </c>
      <c r="DR51" s="16">
        <f t="shared" si="266"/>
        <v>52.518222331692364</v>
      </c>
      <c r="DS51" s="16">
        <f t="shared" si="266"/>
        <v>52.680082422000659</v>
      </c>
      <c r="DT51" s="16">
        <f t="shared" si="266"/>
        <v>53.055401661200932</v>
      </c>
      <c r="DU51" s="16">
        <f t="shared" si="266"/>
        <v>53.82180547611808</v>
      </c>
      <c r="DV51" s="16">
        <f t="shared" si="266"/>
        <v>53.829073847950305</v>
      </c>
      <c r="DW51" s="16">
        <f t="shared" si="266"/>
        <v>53.804924099209224</v>
      </c>
      <c r="DX51" s="16">
        <f t="shared" si="266"/>
        <v>54.207348283699851</v>
      </c>
      <c r="DY51" s="16">
        <f t="shared" si="266"/>
        <v>53.781694675008453</v>
      </c>
      <c r="DZ51" s="16">
        <f t="shared" si="266"/>
        <v>54.413222816062486</v>
      </c>
      <c r="EA51" s="16">
        <f t="shared" si="266"/>
        <v>54.346574293112319</v>
      </c>
      <c r="EB51" s="16">
        <f t="shared" si="266"/>
        <v>54.016955183990092</v>
      </c>
      <c r="EC51" s="16">
        <f t="shared" si="266"/>
        <v>53.877323271126116</v>
      </c>
      <c r="ED51" s="16">
        <f t="shared" si="266"/>
        <v>53.336459781785784</v>
      </c>
      <c r="EE51" s="16">
        <f t="shared" si="266"/>
        <v>53.787823390947871</v>
      </c>
      <c r="EF51" s="16">
        <f t="shared" ref="EF51:EF71" si="267">DC51+BZ51+T51</f>
        <v>53.228378266970864</v>
      </c>
      <c r="EG51" s="16">
        <f t="shared" ref="EG51:EG71" si="268">DD51+CA51+U51</f>
        <v>52.693460764905907</v>
      </c>
      <c r="EH51" s="16">
        <f t="shared" ref="EH51:EH71" si="269">DE51+CB51+V51</f>
        <v>52.341857493764671</v>
      </c>
      <c r="EI51" s="16">
        <f t="shared" ref="EI51:EI71" si="270">DF51+CC51+W51</f>
        <v>52.082067538886477</v>
      </c>
      <c r="EJ51" s="16">
        <f t="shared" ref="EJ51:EJ71" si="271">DG51+CD51+X51</f>
        <v>52.251624333130131</v>
      </c>
      <c r="EK51" s="16">
        <f t="shared" ref="EK51:EK71" si="272">DH51+CE51+Y51</f>
        <v>51.3058736564914</v>
      </c>
      <c r="EL51" s="16">
        <f t="shared" ref="EL51:EL71" si="273">DI51+CF51+Z51</f>
        <v>51.519100472952061</v>
      </c>
      <c r="EM51" s="16">
        <f t="shared" ref="EM51:EM71" si="274">DJ51+CG51+AA51</f>
        <v>50.664151998154871</v>
      </c>
      <c r="EN51" s="16">
        <f t="shared" ref="EN51:EN71" si="275">DK51+CH51+AB51</f>
        <v>50.476215973909206</v>
      </c>
      <c r="EO51" s="17">
        <f t="shared" ref="EO51:EO71" si="276">DL51+CI51+AC51</f>
        <v>49.799697544458397</v>
      </c>
    </row>
    <row r="52" spans="1:145">
      <c r="B52" s="8" t="s">
        <v>1</v>
      </c>
      <c r="C52" s="18">
        <f t="shared" ref="C52:AC52" si="277">C28</f>
        <v>0</v>
      </c>
      <c r="D52" s="19">
        <f t="shared" si="277"/>
        <v>4.0187931165931046E-3</v>
      </c>
      <c r="E52" s="19">
        <f t="shared" si="277"/>
        <v>9.5810903021812579E-3</v>
      </c>
      <c r="F52" s="19">
        <f t="shared" si="277"/>
        <v>1.763383776905433E-2</v>
      </c>
      <c r="G52" s="19">
        <f t="shared" si="277"/>
        <v>2.7288042005676211E-2</v>
      </c>
      <c r="H52" s="19">
        <f t="shared" si="277"/>
        <v>3.6743510535504766E-2</v>
      </c>
      <c r="I52" s="19">
        <f t="shared" si="277"/>
        <v>4.5823568891891861E-2</v>
      </c>
      <c r="J52" s="19">
        <f t="shared" si="277"/>
        <v>5.6675583747785994E-2</v>
      </c>
      <c r="K52" s="19">
        <f t="shared" si="277"/>
        <v>6.9945636003988509E-2</v>
      </c>
      <c r="L52" s="19">
        <f t="shared" si="277"/>
        <v>8.5542734483689181E-2</v>
      </c>
      <c r="M52" s="19">
        <f t="shared" si="277"/>
        <v>9.2874681040855556E-2</v>
      </c>
      <c r="N52" s="19">
        <f t="shared" si="277"/>
        <v>0.10401403782431923</v>
      </c>
      <c r="O52" s="19">
        <f t="shared" si="277"/>
        <v>0.12047385686806222</v>
      </c>
      <c r="P52" s="19">
        <f t="shared" si="277"/>
        <v>0.14435147281679908</v>
      </c>
      <c r="Q52" s="19">
        <f t="shared" si="277"/>
        <v>0.17909790767946338</v>
      </c>
      <c r="R52" s="19">
        <f t="shared" si="277"/>
        <v>0.22875316952089078</v>
      </c>
      <c r="S52" s="19">
        <f t="shared" si="277"/>
        <v>0.29842113918981744</v>
      </c>
      <c r="T52" s="19">
        <f t="shared" si="277"/>
        <v>0.39437963723868202</v>
      </c>
      <c r="U52" s="19">
        <f t="shared" si="277"/>
        <v>0.5242815079382217</v>
      </c>
      <c r="V52" s="19">
        <f t="shared" si="277"/>
        <v>0.69507246819150514</v>
      </c>
      <c r="W52" s="19">
        <f t="shared" si="277"/>
        <v>0.92480019930386259</v>
      </c>
      <c r="X52" s="19">
        <f t="shared" si="277"/>
        <v>1.2181356368219449</v>
      </c>
      <c r="Y52" s="19">
        <f t="shared" si="277"/>
        <v>1.5969006187892478</v>
      </c>
      <c r="Z52" s="19">
        <f t="shared" si="277"/>
        <v>2.0912893379434907</v>
      </c>
      <c r="AA52" s="19">
        <f t="shared" si="277"/>
        <v>2.7301313655677304</v>
      </c>
      <c r="AB52" s="19">
        <f t="shared" si="277"/>
        <v>3.5635434301329845</v>
      </c>
      <c r="AC52" s="20">
        <f t="shared" si="277"/>
        <v>4.601830233675523</v>
      </c>
      <c r="BH52" s="8" t="s">
        <v>1</v>
      </c>
      <c r="BI52" s="18">
        <v>0</v>
      </c>
      <c r="BJ52" s="19">
        <v>0</v>
      </c>
      <c r="BK52" s="19">
        <v>0</v>
      </c>
      <c r="BL52" s="19">
        <v>0</v>
      </c>
      <c r="BM52" s="19">
        <v>2.9539247403197564</v>
      </c>
      <c r="BN52" s="19">
        <v>10.910821688316416</v>
      </c>
      <c r="BO52" s="19">
        <v>22.307244317616643</v>
      </c>
      <c r="BP52" s="19">
        <v>36.807289960923569</v>
      </c>
      <c r="BQ52" s="19">
        <v>54.653673946125842</v>
      </c>
      <c r="BR52" s="19">
        <v>75.17600758474974</v>
      </c>
      <c r="BS52" s="19">
        <v>99.990628709309476</v>
      </c>
      <c r="BT52" s="19">
        <v>93.113273661548476</v>
      </c>
      <c r="BU52" s="19">
        <v>95.196050597034642</v>
      </c>
      <c r="BV52" s="19">
        <v>134.80889872352398</v>
      </c>
      <c r="BW52" s="19">
        <v>133.94504639755877</v>
      </c>
      <c r="BX52" s="19">
        <v>167.4638677696577</v>
      </c>
      <c r="BY52" s="19">
        <v>147.33747298125235</v>
      </c>
      <c r="BZ52" s="19">
        <v>176.05609903977592</v>
      </c>
      <c r="CA52" s="19">
        <v>183.6881649647587</v>
      </c>
      <c r="CB52" s="19">
        <v>218.78019539373688</v>
      </c>
      <c r="CC52" s="19">
        <v>250.22594059904861</v>
      </c>
      <c r="CD52" s="19">
        <v>275.26821950683677</v>
      </c>
      <c r="CE52" s="19">
        <v>295.57226413699942</v>
      </c>
      <c r="CF52" s="19">
        <v>312.09244497352148</v>
      </c>
      <c r="CG52" s="19">
        <v>325.71667686786412</v>
      </c>
      <c r="CH52" s="19">
        <v>332.99084618358455</v>
      </c>
      <c r="CI52" s="20">
        <v>337.03560628929438</v>
      </c>
      <c r="CK52" s="8" t="s">
        <v>1</v>
      </c>
      <c r="CL52" s="18">
        <v>196.5807097202719</v>
      </c>
      <c r="CM52" s="19">
        <v>225.02345863324328</v>
      </c>
      <c r="CN52" s="19">
        <v>245.43008710061818</v>
      </c>
      <c r="CO52" s="19">
        <v>269.55493951349956</v>
      </c>
      <c r="CP52" s="19">
        <v>292.34828865052623</v>
      </c>
      <c r="CQ52" s="19">
        <v>311.71658381948583</v>
      </c>
      <c r="CR52" s="19">
        <v>329.08520102961251</v>
      </c>
      <c r="CS52" s="19">
        <v>342.14298780668901</v>
      </c>
      <c r="CT52" s="19">
        <v>351.8488376512571</v>
      </c>
      <c r="CU52" s="19">
        <v>358.47959258581545</v>
      </c>
      <c r="CV52" s="19">
        <v>361.75653059406665</v>
      </c>
      <c r="CW52" s="19">
        <v>361.4658291609415</v>
      </c>
      <c r="CX52" s="19">
        <v>360.83851731203572</v>
      </c>
      <c r="CY52" s="19">
        <v>359.09468330794266</v>
      </c>
      <c r="CZ52" s="19">
        <v>356.37361058189396</v>
      </c>
      <c r="DA52" s="19">
        <v>352.00871137686829</v>
      </c>
      <c r="DB52" s="19">
        <v>346.11923202298181</v>
      </c>
      <c r="DC52" s="19">
        <v>338.96251740981251</v>
      </c>
      <c r="DD52" s="19">
        <v>330.59166996683888</v>
      </c>
      <c r="DE52" s="19">
        <v>322.75337861466198</v>
      </c>
      <c r="DF52" s="19">
        <v>316.27553527003425</v>
      </c>
      <c r="DG52" s="19">
        <v>311.52914278003152</v>
      </c>
      <c r="DH52" s="19">
        <v>308.90070819631035</v>
      </c>
      <c r="DI52" s="19">
        <v>308.72851449408603</v>
      </c>
      <c r="DJ52" s="19">
        <v>309.90724640090485</v>
      </c>
      <c r="DK52" s="19">
        <v>312.19916499037686</v>
      </c>
      <c r="DL52" s="20">
        <v>315.1313997552175</v>
      </c>
      <c r="DN52" s="13" t="s">
        <v>1</v>
      </c>
      <c r="DO52" s="24">
        <f t="shared" ref="DO52:DO71" si="278">CL52+BI52+C52</f>
        <v>196.5807097202719</v>
      </c>
      <c r="DP52" s="25">
        <f>CM52+BJ52+D52</f>
        <v>225.02747742635987</v>
      </c>
      <c r="DQ52" s="25">
        <f t="shared" si="266"/>
        <v>245.43966819092037</v>
      </c>
      <c r="DR52" s="25">
        <f t="shared" si="266"/>
        <v>269.5725733512686</v>
      </c>
      <c r="DS52" s="25">
        <f t="shared" si="266"/>
        <v>295.32950143285166</v>
      </c>
      <c r="DT52" s="25">
        <f t="shared" si="266"/>
        <v>322.66414901833775</v>
      </c>
      <c r="DU52" s="25">
        <f t="shared" si="266"/>
        <v>351.43826891612105</v>
      </c>
      <c r="DV52" s="25">
        <f t="shared" si="266"/>
        <v>379.00695335136038</v>
      </c>
      <c r="DW52" s="25">
        <f t="shared" si="266"/>
        <v>406.5724572333869</v>
      </c>
      <c r="DX52" s="25">
        <f t="shared" si="266"/>
        <v>433.74114290504889</v>
      </c>
      <c r="DY52" s="25">
        <f t="shared" si="266"/>
        <v>461.840033984417</v>
      </c>
      <c r="DZ52" s="25">
        <f t="shared" si="266"/>
        <v>454.68311686031427</v>
      </c>
      <c r="EA52" s="25">
        <f t="shared" si="266"/>
        <v>456.15504176593839</v>
      </c>
      <c r="EB52" s="25">
        <f t="shared" si="266"/>
        <v>494.04793350428344</v>
      </c>
      <c r="EC52" s="25">
        <f t="shared" si="266"/>
        <v>490.4977548871322</v>
      </c>
      <c r="ED52" s="25">
        <f t="shared" si="266"/>
        <v>519.70133231604689</v>
      </c>
      <c r="EE52" s="25">
        <f t="shared" si="266"/>
        <v>493.75512614342398</v>
      </c>
      <c r="EF52" s="25">
        <f t="shared" si="267"/>
        <v>515.41299608682709</v>
      </c>
      <c r="EG52" s="25">
        <f t="shared" si="268"/>
        <v>514.80411643953585</v>
      </c>
      <c r="EH52" s="25">
        <f t="shared" si="269"/>
        <v>542.22864647659037</v>
      </c>
      <c r="EI52" s="25">
        <f t="shared" si="270"/>
        <v>567.42627606838676</v>
      </c>
      <c r="EJ52" s="25">
        <f t="shared" si="271"/>
        <v>588.01549792369019</v>
      </c>
      <c r="EK52" s="25">
        <f t="shared" si="272"/>
        <v>606.0698729520991</v>
      </c>
      <c r="EL52" s="25">
        <f t="shared" si="273"/>
        <v>622.91224880555103</v>
      </c>
      <c r="EM52" s="25">
        <f t="shared" si="274"/>
        <v>638.35405463433676</v>
      </c>
      <c r="EN52" s="25">
        <f t="shared" si="275"/>
        <v>648.75355460409446</v>
      </c>
      <c r="EO52" s="26">
        <f t="shared" si="276"/>
        <v>656.76883627818745</v>
      </c>
    </row>
    <row r="53" spans="1:145">
      <c r="B53" s="8" t="s">
        <v>2</v>
      </c>
      <c r="C53" s="18">
        <f t="shared" ref="C53:AC53" si="279">C29</f>
        <v>0</v>
      </c>
      <c r="D53" s="19">
        <f t="shared" si="279"/>
        <v>0</v>
      </c>
      <c r="E53" s="19">
        <f t="shared" si="279"/>
        <v>4.2701976286886867E-153</v>
      </c>
      <c r="F53" s="19">
        <f t="shared" si="279"/>
        <v>9.3935344110539016E-153</v>
      </c>
      <c r="G53" s="19">
        <f t="shared" si="279"/>
        <v>1.5195175664097683E-152</v>
      </c>
      <c r="H53" s="19">
        <f t="shared" si="279"/>
        <v>2.0351319188115042E-152</v>
      </c>
      <c r="I53" s="19">
        <f t="shared" si="279"/>
        <v>2.6282631738278531E-152</v>
      </c>
      <c r="J53" s="19">
        <f t="shared" si="279"/>
        <v>7.6537627197295843E-2</v>
      </c>
      <c r="K53" s="19">
        <f t="shared" si="279"/>
        <v>0.17144971738820064</v>
      </c>
      <c r="L53" s="19">
        <f t="shared" si="279"/>
        <v>0.29380136288457503</v>
      </c>
      <c r="M53" s="19">
        <f t="shared" si="279"/>
        <v>0.44454668595077218</v>
      </c>
      <c r="N53" s="19">
        <f t="shared" si="279"/>
        <v>0.60018860592027445</v>
      </c>
      <c r="O53" s="19">
        <f t="shared" si="279"/>
        <v>0.79195000103251023</v>
      </c>
      <c r="P53" s="19">
        <f t="shared" si="279"/>
        <v>1.0012985155313274</v>
      </c>
      <c r="Q53" s="19">
        <f t="shared" si="279"/>
        <v>1.2599332699699821</v>
      </c>
      <c r="R53" s="19">
        <f t="shared" si="279"/>
        <v>1.5739895967169322</v>
      </c>
      <c r="S53" s="19">
        <f t="shared" si="279"/>
        <v>1.9571691691530131</v>
      </c>
      <c r="T53" s="19">
        <f t="shared" si="279"/>
        <v>2.4075893560475112</v>
      </c>
      <c r="U53" s="19">
        <f t="shared" si="279"/>
        <v>2.9391483142547776</v>
      </c>
      <c r="V53" s="19">
        <f t="shared" si="279"/>
        <v>3.5687303420753436</v>
      </c>
      <c r="W53" s="19">
        <f t="shared" si="279"/>
        <v>4.3221508458666964</v>
      </c>
      <c r="X53" s="19">
        <f t="shared" si="279"/>
        <v>5.226665915119467</v>
      </c>
      <c r="Y53" s="19">
        <f t="shared" si="279"/>
        <v>6.3070081954159711</v>
      </c>
      <c r="Z53" s="19">
        <f t="shared" si="279"/>
        <v>7.580240686199339</v>
      </c>
      <c r="AA53" s="19">
        <f t="shared" si="279"/>
        <v>9.0702736871488803</v>
      </c>
      <c r="AB53" s="19">
        <f t="shared" si="279"/>
        <v>10.890545349970997</v>
      </c>
      <c r="AC53" s="20">
        <f t="shared" si="279"/>
        <v>13.169658302891637</v>
      </c>
      <c r="BH53" s="8" t="s">
        <v>2</v>
      </c>
      <c r="BI53" s="18">
        <v>0</v>
      </c>
      <c r="BJ53" s="19">
        <v>0</v>
      </c>
      <c r="BK53" s="19">
        <v>9.1355339093449798E-152</v>
      </c>
      <c r="BL53" s="19">
        <v>0.18811282098900844</v>
      </c>
      <c r="BM53" s="19">
        <v>2.5549693022431015</v>
      </c>
      <c r="BN53" s="19">
        <v>6.9906439743758373</v>
      </c>
      <c r="BO53" s="19">
        <v>13.323312820476826</v>
      </c>
      <c r="BP53" s="19">
        <v>21.899784133093014</v>
      </c>
      <c r="BQ53" s="19">
        <v>32.456186482722117</v>
      </c>
      <c r="BR53" s="19">
        <v>45.463025011633107</v>
      </c>
      <c r="BS53" s="19">
        <v>60.228436579901583</v>
      </c>
      <c r="BT53" s="19">
        <v>77.744303741163478</v>
      </c>
      <c r="BU53" s="19">
        <v>95.037402370597647</v>
      </c>
      <c r="BV53" s="19">
        <v>113.59920923398974</v>
      </c>
      <c r="BW53" s="19">
        <v>132.75850229818016</v>
      </c>
      <c r="BX53" s="19">
        <v>151.26742424656402</v>
      </c>
      <c r="BY53" s="19">
        <v>169.71059576145535</v>
      </c>
      <c r="BZ53" s="19">
        <v>187.43976006304678</v>
      </c>
      <c r="CA53" s="19">
        <v>204.60992197298782</v>
      </c>
      <c r="CB53" s="19">
        <v>220.98648128546571</v>
      </c>
      <c r="CC53" s="19">
        <v>236.06870029455871</v>
      </c>
      <c r="CD53" s="19">
        <v>250.96261065308872</v>
      </c>
      <c r="CE53" s="19">
        <v>265.45502988057854</v>
      </c>
      <c r="CF53" s="19">
        <v>277.70351823918998</v>
      </c>
      <c r="CG53" s="19">
        <v>289.01598875931296</v>
      </c>
      <c r="CH53" s="19">
        <v>298.78516350743871</v>
      </c>
      <c r="CI53" s="20">
        <v>307.78449139115247</v>
      </c>
      <c r="CK53" s="8" t="s">
        <v>2</v>
      </c>
      <c r="CL53" s="18">
        <v>1094.7335947644899</v>
      </c>
      <c r="CM53" s="19">
        <v>1087.4392331669246</v>
      </c>
      <c r="CN53" s="19">
        <v>1065.8086209587561</v>
      </c>
      <c r="CO53" s="19">
        <v>1053.1474490899082</v>
      </c>
      <c r="CP53" s="19">
        <v>1046.0016947484251</v>
      </c>
      <c r="CQ53" s="19">
        <v>1036.1457398075343</v>
      </c>
      <c r="CR53" s="19">
        <v>1021.4060527895123</v>
      </c>
      <c r="CS53" s="19">
        <v>1001.8142125170414</v>
      </c>
      <c r="CT53" s="19">
        <v>977.75273676134032</v>
      </c>
      <c r="CU53" s="19">
        <v>947.73750842339359</v>
      </c>
      <c r="CV53" s="19">
        <v>914.54896779578053</v>
      </c>
      <c r="CW53" s="19">
        <v>876.47836643826804</v>
      </c>
      <c r="CX53" s="19">
        <v>837.67403060138395</v>
      </c>
      <c r="CY53" s="19">
        <v>798.65573565892532</v>
      </c>
      <c r="CZ53" s="19">
        <v>759.41460725932598</v>
      </c>
      <c r="DA53" s="19">
        <v>720.37621362577568</v>
      </c>
      <c r="DB53" s="19">
        <v>681.70865416158233</v>
      </c>
      <c r="DC53" s="19">
        <v>644.15314960196463</v>
      </c>
      <c r="DD53" s="19">
        <v>608.63570093889746</v>
      </c>
      <c r="DE53" s="19">
        <v>574.8574264992933</v>
      </c>
      <c r="DF53" s="19">
        <v>542.86125285753008</v>
      </c>
      <c r="DG53" s="19">
        <v>512.55200276207756</v>
      </c>
      <c r="DH53" s="19">
        <v>483.83070285476327</v>
      </c>
      <c r="DI53" s="19">
        <v>458.27601160257092</v>
      </c>
      <c r="DJ53" s="19">
        <v>435.91572202136268</v>
      </c>
      <c r="DK53" s="19">
        <v>415.01005380015346</v>
      </c>
      <c r="DL53" s="20">
        <v>394.2890850310377</v>
      </c>
      <c r="DN53" s="13" t="s">
        <v>2</v>
      </c>
      <c r="DO53" s="24">
        <f t="shared" si="278"/>
        <v>1094.7335947644899</v>
      </c>
      <c r="DP53" s="25">
        <f t="shared" si="266"/>
        <v>1087.4392331669246</v>
      </c>
      <c r="DQ53" s="25">
        <f t="shared" si="266"/>
        <v>1065.8086209587561</v>
      </c>
      <c r="DR53" s="25">
        <f t="shared" si="266"/>
        <v>1053.3355619108972</v>
      </c>
      <c r="DS53" s="25">
        <f t="shared" si="266"/>
        <v>1048.5566640506681</v>
      </c>
      <c r="DT53" s="25">
        <f t="shared" si="266"/>
        <v>1043.1363837819101</v>
      </c>
      <c r="DU53" s="25">
        <f t="shared" si="266"/>
        <v>1034.7293656099891</v>
      </c>
      <c r="DV53" s="25">
        <f t="shared" si="266"/>
        <v>1023.7905342773316</v>
      </c>
      <c r="DW53" s="25">
        <f t="shared" si="266"/>
        <v>1010.3803729614507</v>
      </c>
      <c r="DX53" s="25">
        <f t="shared" si="266"/>
        <v>993.49433479791128</v>
      </c>
      <c r="DY53" s="25">
        <f t="shared" si="266"/>
        <v>975.22195106163281</v>
      </c>
      <c r="DZ53" s="25">
        <f t="shared" si="266"/>
        <v>954.82285878535174</v>
      </c>
      <c r="EA53" s="25">
        <f t="shared" si="266"/>
        <v>933.50338297301414</v>
      </c>
      <c r="EB53" s="25">
        <f t="shared" si="266"/>
        <v>913.25624340844638</v>
      </c>
      <c r="EC53" s="25">
        <f t="shared" si="266"/>
        <v>893.43304282747613</v>
      </c>
      <c r="ED53" s="25">
        <f t="shared" si="266"/>
        <v>873.21762746905665</v>
      </c>
      <c r="EE53" s="25">
        <f t="shared" si="266"/>
        <v>853.37641909219064</v>
      </c>
      <c r="EF53" s="25">
        <f t="shared" si="267"/>
        <v>834.00049902105889</v>
      </c>
      <c r="EG53" s="25">
        <f t="shared" si="268"/>
        <v>816.18477122614001</v>
      </c>
      <c r="EH53" s="25">
        <f t="shared" si="269"/>
        <v>799.41263812683439</v>
      </c>
      <c r="EI53" s="25">
        <f t="shared" si="270"/>
        <v>783.25210399795537</v>
      </c>
      <c r="EJ53" s="25">
        <f t="shared" si="271"/>
        <v>768.74127933028581</v>
      </c>
      <c r="EK53" s="25">
        <f t="shared" si="272"/>
        <v>755.59274093075771</v>
      </c>
      <c r="EL53" s="25">
        <f t="shared" si="273"/>
        <v>743.55977052796027</v>
      </c>
      <c r="EM53" s="25">
        <f t="shared" si="274"/>
        <v>734.00198446782451</v>
      </c>
      <c r="EN53" s="25">
        <f t="shared" si="275"/>
        <v>724.68576265756315</v>
      </c>
      <c r="EO53" s="26">
        <f t="shared" si="276"/>
        <v>715.24323472508183</v>
      </c>
    </row>
    <row r="54" spans="1:145">
      <c r="B54" s="8" t="s">
        <v>3</v>
      </c>
      <c r="C54" s="18">
        <f t="shared" ref="C54:AC54" si="280">C30</f>
        <v>0</v>
      </c>
      <c r="D54" s="19">
        <f t="shared" si="280"/>
        <v>0</v>
      </c>
      <c r="E54" s="19">
        <f t="shared" si="280"/>
        <v>5.4210228344670283E-155</v>
      </c>
      <c r="F54" s="19">
        <f t="shared" si="280"/>
        <v>1.2518308888065165E-154</v>
      </c>
      <c r="G54" s="19">
        <f t="shared" si="280"/>
        <v>1.8970028654772382E-154</v>
      </c>
      <c r="H54" s="19">
        <f t="shared" si="280"/>
        <v>2.7309140668066049E-154</v>
      </c>
      <c r="I54" s="19">
        <f t="shared" si="280"/>
        <v>3.6872323294255509E-154</v>
      </c>
      <c r="J54" s="19">
        <f t="shared" si="280"/>
        <v>7.2709364799783242E-4</v>
      </c>
      <c r="K54" s="19">
        <f t="shared" si="280"/>
        <v>2.4675227301395571E-3</v>
      </c>
      <c r="L54" s="19">
        <f t="shared" si="280"/>
        <v>4.8153754299713782E-3</v>
      </c>
      <c r="M54" s="19">
        <f t="shared" si="280"/>
        <v>7.8400383095641422E-3</v>
      </c>
      <c r="N54" s="19">
        <f t="shared" si="280"/>
        <v>1.1584082185015472E-2</v>
      </c>
      <c r="O54" s="19">
        <f t="shared" si="280"/>
        <v>1.6353738147170963E-2</v>
      </c>
      <c r="P54" s="19">
        <f t="shared" si="280"/>
        <v>2.2303586212836939E-2</v>
      </c>
      <c r="Q54" s="19">
        <f t="shared" si="280"/>
        <v>3.0041890499430991E-2</v>
      </c>
      <c r="R54" s="19">
        <f t="shared" si="280"/>
        <v>3.9717803093404801E-2</v>
      </c>
      <c r="S54" s="19">
        <f t="shared" si="280"/>
        <v>5.1816651885260537E-2</v>
      </c>
      <c r="T54" s="19">
        <f t="shared" si="280"/>
        <v>6.7162952188644667E-2</v>
      </c>
      <c r="U54" s="19">
        <f t="shared" si="280"/>
        <v>8.6177800797872031E-2</v>
      </c>
      <c r="V54" s="19">
        <f t="shared" si="280"/>
        <v>0.10970873781271664</v>
      </c>
      <c r="W54" s="19">
        <f t="shared" si="280"/>
        <v>0.13988882985950415</v>
      </c>
      <c r="X54" s="19">
        <f t="shared" si="280"/>
        <v>0.1758576602377748</v>
      </c>
      <c r="Y54" s="19">
        <f t="shared" si="280"/>
        <v>0.21982232485714356</v>
      </c>
      <c r="Z54" s="19">
        <f t="shared" si="280"/>
        <v>0.27471189770551308</v>
      </c>
      <c r="AA54" s="19">
        <f t="shared" si="280"/>
        <v>0.34181188081678465</v>
      </c>
      <c r="AB54" s="19">
        <f t="shared" si="280"/>
        <v>0.42411274470584254</v>
      </c>
      <c r="AC54" s="20">
        <f t="shared" si="280"/>
        <v>0.52552944071677676</v>
      </c>
      <c r="BH54" s="8" t="s">
        <v>3</v>
      </c>
      <c r="BI54" s="18">
        <v>0</v>
      </c>
      <c r="BJ54" s="19">
        <v>0</v>
      </c>
      <c r="BK54" s="19">
        <v>9.7117486975591816E-154</v>
      </c>
      <c r="BL54" s="19">
        <v>2.123318597848771E-153</v>
      </c>
      <c r="BM54" s="19">
        <v>3.9293516552646908E-3</v>
      </c>
      <c r="BN54" s="19">
        <v>0.76611991229467558</v>
      </c>
      <c r="BO54" s="19">
        <v>1.1529951671134837</v>
      </c>
      <c r="BP54" s="19">
        <v>1.9183535539520364</v>
      </c>
      <c r="BQ54" s="19">
        <v>2.6839967655354076</v>
      </c>
      <c r="BR54" s="19">
        <v>3.7817320090801432</v>
      </c>
      <c r="BS54" s="19">
        <v>4.2137261339006127</v>
      </c>
      <c r="BT54" s="19">
        <v>4.0296274600785855</v>
      </c>
      <c r="BU54" s="19">
        <v>5.4109063503729935</v>
      </c>
      <c r="BV54" s="19">
        <v>6.4144509680521971</v>
      </c>
      <c r="BW54" s="19">
        <v>7.5109162657355428</v>
      </c>
      <c r="BX54" s="19">
        <v>7.5237200134319346</v>
      </c>
      <c r="BY54" s="19">
        <v>8.6248420477281567</v>
      </c>
      <c r="BZ54" s="19">
        <v>9.965114495653367</v>
      </c>
      <c r="CA54" s="19">
        <v>10.503545241928308</v>
      </c>
      <c r="CB54" s="19">
        <v>10.518267239313515</v>
      </c>
      <c r="CC54" s="19">
        <v>11.05708627978926</v>
      </c>
      <c r="CD54" s="19">
        <v>10.934336105693989</v>
      </c>
      <c r="CE54" s="19">
        <v>11.192207212156625</v>
      </c>
      <c r="CF54" s="19">
        <v>11.828329912471988</v>
      </c>
      <c r="CG54" s="19">
        <v>11.99637207763625</v>
      </c>
      <c r="CH54" s="19">
        <v>11.879819628730306</v>
      </c>
      <c r="CI54" s="20">
        <v>12.049139790311253</v>
      </c>
      <c r="CK54" s="8" t="s">
        <v>3</v>
      </c>
      <c r="CL54" s="18">
        <v>37.133222109925597</v>
      </c>
      <c r="CM54" s="19">
        <v>37.327235048966266</v>
      </c>
      <c r="CN54" s="19">
        <v>36.695731633859083</v>
      </c>
      <c r="CO54" s="19">
        <v>41.24852901134598</v>
      </c>
      <c r="CP54" s="19">
        <v>37.120534043458015</v>
      </c>
      <c r="CQ54" s="19">
        <v>37.120392541856575</v>
      </c>
      <c r="CR54" s="19">
        <v>36.97309557980028</v>
      </c>
      <c r="CS54" s="19">
        <v>36.542575168265088</v>
      </c>
      <c r="CT54" s="19">
        <v>35.958199372930252</v>
      </c>
      <c r="CU54" s="19">
        <v>35.139647255242771</v>
      </c>
      <c r="CV54" s="19">
        <v>34.080249004136</v>
      </c>
      <c r="CW54" s="19">
        <v>32.766637241652703</v>
      </c>
      <c r="CX54" s="19">
        <v>31.470139910890538</v>
      </c>
      <c r="CY54" s="19">
        <v>30.193898607757017</v>
      </c>
      <c r="CZ54" s="19">
        <v>28.927404863599385</v>
      </c>
      <c r="DA54" s="19">
        <v>27.656878393182033</v>
      </c>
      <c r="DB54" s="19">
        <v>26.390876985153529</v>
      </c>
      <c r="DC54" s="19">
        <v>25.204076912413814</v>
      </c>
      <c r="DD54" s="19">
        <v>24.089352493909324</v>
      </c>
      <c r="DE54" s="19">
        <v>23.051815874445687</v>
      </c>
      <c r="DF54" s="19">
        <v>22.076884685485467</v>
      </c>
      <c r="DG54" s="19">
        <v>21.172482074729547</v>
      </c>
      <c r="DH54" s="19">
        <v>20.356609623722544</v>
      </c>
      <c r="DI54" s="19">
        <v>19.670400749980555</v>
      </c>
      <c r="DJ54" s="19">
        <v>19.078091472102166</v>
      </c>
      <c r="DK54" s="19">
        <v>18.570188238536748</v>
      </c>
      <c r="DL54" s="20">
        <v>18.120999472876871</v>
      </c>
      <c r="DN54" s="13" t="s">
        <v>3</v>
      </c>
      <c r="DO54" s="24">
        <f t="shared" si="278"/>
        <v>37.133222109925597</v>
      </c>
      <c r="DP54" s="25">
        <f t="shared" si="266"/>
        <v>37.327235048966266</v>
      </c>
      <c r="DQ54" s="25">
        <f t="shared" si="266"/>
        <v>36.695731633859083</v>
      </c>
      <c r="DR54" s="25">
        <f t="shared" si="266"/>
        <v>41.24852901134598</v>
      </c>
      <c r="DS54" s="25">
        <f t="shared" si="266"/>
        <v>37.124463395113281</v>
      </c>
      <c r="DT54" s="25">
        <f t="shared" si="266"/>
        <v>37.886512454151251</v>
      </c>
      <c r="DU54" s="25">
        <f t="shared" si="266"/>
        <v>38.126090746913761</v>
      </c>
      <c r="DV54" s="25">
        <f t="shared" si="266"/>
        <v>38.461655815865122</v>
      </c>
      <c r="DW54" s="25">
        <f t="shared" si="266"/>
        <v>38.6446636611958</v>
      </c>
      <c r="DX54" s="25">
        <f t="shared" si="266"/>
        <v>38.926194639752886</v>
      </c>
      <c r="DY54" s="25">
        <f t="shared" si="266"/>
        <v>38.301815176346182</v>
      </c>
      <c r="DZ54" s="25">
        <f t="shared" si="266"/>
        <v>36.807848783916306</v>
      </c>
      <c r="EA54" s="25">
        <f t="shared" si="266"/>
        <v>36.897399999410709</v>
      </c>
      <c r="EB54" s="25">
        <f t="shared" si="266"/>
        <v>36.63065316202205</v>
      </c>
      <c r="EC54" s="25">
        <f t="shared" si="266"/>
        <v>36.468363019834364</v>
      </c>
      <c r="ED54" s="25">
        <f t="shared" si="266"/>
        <v>35.22031620970737</v>
      </c>
      <c r="EE54" s="25">
        <f t="shared" si="266"/>
        <v>35.067535684766945</v>
      </c>
      <c r="EF54" s="25">
        <f t="shared" si="267"/>
        <v>35.236354360255824</v>
      </c>
      <c r="EG54" s="25">
        <f t="shared" si="268"/>
        <v>34.679075536635501</v>
      </c>
      <c r="EH54" s="25">
        <f t="shared" si="269"/>
        <v>33.67979185157192</v>
      </c>
      <c r="EI54" s="25">
        <f t="shared" si="270"/>
        <v>33.273859795134229</v>
      </c>
      <c r="EJ54" s="25">
        <f t="shared" si="271"/>
        <v>32.282675840661312</v>
      </c>
      <c r="EK54" s="25">
        <f t="shared" si="272"/>
        <v>31.768639160736313</v>
      </c>
      <c r="EL54" s="25">
        <f t="shared" si="273"/>
        <v>31.773442560158056</v>
      </c>
      <c r="EM54" s="25">
        <f t="shared" si="274"/>
        <v>31.416275430555203</v>
      </c>
      <c r="EN54" s="25">
        <f t="shared" si="275"/>
        <v>30.874120611972895</v>
      </c>
      <c r="EO54" s="26">
        <f t="shared" si="276"/>
        <v>30.695668703904904</v>
      </c>
    </row>
    <row r="55" spans="1:145">
      <c r="B55" s="8" t="s">
        <v>4</v>
      </c>
      <c r="C55" s="18">
        <f t="shared" ref="C55:AC55" si="281">C31</f>
        <v>0</v>
      </c>
      <c r="D55" s="19">
        <f t="shared" si="281"/>
        <v>0</v>
      </c>
      <c r="E55" s="19">
        <f t="shared" si="281"/>
        <v>3.1962479574355847E-158</v>
      </c>
      <c r="F55" s="19">
        <f t="shared" si="281"/>
        <v>7.605524724818519E-158</v>
      </c>
      <c r="G55" s="19">
        <f t="shared" si="281"/>
        <v>1.3301761931314466E-157</v>
      </c>
      <c r="H55" s="19">
        <f t="shared" si="281"/>
        <v>2.1370666143346838E-157</v>
      </c>
      <c r="I55" s="19">
        <f t="shared" si="281"/>
        <v>3.7366937855697322E-157</v>
      </c>
      <c r="J55" s="19">
        <f t="shared" si="281"/>
        <v>5.6756080900948295E-157</v>
      </c>
      <c r="K55" s="19">
        <f t="shared" si="281"/>
        <v>8.2782764758026599E-157</v>
      </c>
      <c r="L55" s="19">
        <f t="shared" si="281"/>
        <v>1.1694367213425847E-156</v>
      </c>
      <c r="M55" s="19">
        <f t="shared" si="281"/>
        <v>1.6210199157200508E-156</v>
      </c>
      <c r="N55" s="19">
        <f t="shared" si="281"/>
        <v>2.2317810817079682E-156</v>
      </c>
      <c r="O55" s="19">
        <f t="shared" si="281"/>
        <v>2.9940416047688234E-156</v>
      </c>
      <c r="P55" s="19">
        <f t="shared" si="281"/>
        <v>3.9679955774892294E-156</v>
      </c>
      <c r="Q55" s="19">
        <f t="shared" si="281"/>
        <v>5.2325982733504058E-156</v>
      </c>
      <c r="R55" s="19">
        <f t="shared" si="281"/>
        <v>6.8153944689629092E-156</v>
      </c>
      <c r="S55" s="19">
        <f t="shared" si="281"/>
        <v>8.9572993257547459E-156</v>
      </c>
      <c r="T55" s="19">
        <f t="shared" si="281"/>
        <v>1.1445272464490766E-155</v>
      </c>
      <c r="U55" s="19">
        <f t="shared" si="281"/>
        <v>1.4574058907749637E-155</v>
      </c>
      <c r="V55" s="19">
        <f t="shared" si="281"/>
        <v>1.8428962443840368E-155</v>
      </c>
      <c r="W55" s="19">
        <f t="shared" si="281"/>
        <v>2.3283565254558331E-155</v>
      </c>
      <c r="X55" s="19">
        <f t="shared" si="281"/>
        <v>2.9880669944298787E-155</v>
      </c>
      <c r="Y55" s="19">
        <f t="shared" si="281"/>
        <v>3.7860829168048056E-155</v>
      </c>
      <c r="Z55" s="19">
        <f t="shared" si="281"/>
        <v>4.8919024076527908E-155</v>
      </c>
      <c r="AA55" s="19">
        <f t="shared" si="281"/>
        <v>6.1850350858410419E-155</v>
      </c>
      <c r="AB55" s="19">
        <f t="shared" si="281"/>
        <v>7.8679583407535563E-155</v>
      </c>
      <c r="AC55" s="20">
        <f t="shared" si="281"/>
        <v>1.0057854024989348E-154</v>
      </c>
      <c r="BH55" s="8" t="s">
        <v>4</v>
      </c>
      <c r="BI55" s="77">
        <v>0</v>
      </c>
      <c r="BJ55" s="78">
        <v>0</v>
      </c>
      <c r="BK55" s="78">
        <v>1.1461164287882623E-156</v>
      </c>
      <c r="BL55" s="78">
        <v>2.3353024032839669E-156</v>
      </c>
      <c r="BM55" s="78">
        <v>5.4154212725536857E-4</v>
      </c>
      <c r="BN55" s="78">
        <v>1.3848410231504789E-3</v>
      </c>
      <c r="BO55" s="78">
        <v>2.5664061357134867E-3</v>
      </c>
      <c r="BP55" s="78">
        <v>5.8775401362946809E-3</v>
      </c>
      <c r="BQ55" s="78">
        <v>9.1180815453633154E-3</v>
      </c>
      <c r="BR55" s="78">
        <v>1.2998675631262344E-2</v>
      </c>
      <c r="BS55" s="78">
        <v>1.7863752438233627E-2</v>
      </c>
      <c r="BT55" s="78">
        <v>2.3670668390636054E-2</v>
      </c>
      <c r="BU55" s="78">
        <v>2.9638189114980281E-2</v>
      </c>
      <c r="BV55" s="78">
        <v>3.574704291041144E-2</v>
      </c>
      <c r="BW55" s="78">
        <v>4.2307396918035867E-2</v>
      </c>
      <c r="BX55" s="78">
        <v>4.8568315805476832E-2</v>
      </c>
      <c r="BY55" s="78">
        <v>5.5608115940352219E-2</v>
      </c>
      <c r="BZ55" s="78">
        <v>6.3251590242564909E-2</v>
      </c>
      <c r="CA55" s="78">
        <v>6.9748744308719246E-2</v>
      </c>
      <c r="CB55" s="78">
        <v>7.66387419683245E-2</v>
      </c>
      <c r="CC55" s="78">
        <v>8.3076437538471451E-2</v>
      </c>
      <c r="CD55" s="78">
        <v>9.0556288690100767E-2</v>
      </c>
      <c r="CE55" s="78">
        <v>9.6464122848610917E-2</v>
      </c>
      <c r="CF55" s="78">
        <v>0.10480246096352794</v>
      </c>
      <c r="CG55" s="78">
        <v>0.11206700457190023</v>
      </c>
      <c r="CH55" s="78">
        <v>0.11933411550678082</v>
      </c>
      <c r="CI55" s="79">
        <v>0.12583399255664313</v>
      </c>
      <c r="CK55" s="8" t="s">
        <v>4</v>
      </c>
      <c r="CL55" s="18">
        <v>0.1730035911014153</v>
      </c>
      <c r="CM55" s="19">
        <v>0.18239458271460657</v>
      </c>
      <c r="CN55" s="19">
        <v>0.19218704621371541</v>
      </c>
      <c r="CO55" s="19">
        <v>0.2010662721265867</v>
      </c>
      <c r="CP55" s="19">
        <v>0.20482197849740169</v>
      </c>
      <c r="CQ55" s="19">
        <v>0.21214077758931119</v>
      </c>
      <c r="CR55" s="19">
        <v>0.24111640412943386</v>
      </c>
      <c r="CS55" s="19">
        <v>0.25081605231988091</v>
      </c>
      <c r="CT55" s="19">
        <v>0.25918234062004486</v>
      </c>
      <c r="CU55" s="19">
        <v>0.26681303714432547</v>
      </c>
      <c r="CV55" s="19">
        <v>0.27282498958381007</v>
      </c>
      <c r="CW55" s="19">
        <v>0.27632929390271116</v>
      </c>
      <c r="CX55" s="19">
        <v>0.28034035694340953</v>
      </c>
      <c r="CY55" s="19">
        <v>0.28334326660853726</v>
      </c>
      <c r="CZ55" s="19">
        <v>0.28522285487069809</v>
      </c>
      <c r="DA55" s="19">
        <v>0.28910946067806598</v>
      </c>
      <c r="DB55" s="19">
        <v>0.28901781214432953</v>
      </c>
      <c r="DC55" s="19">
        <v>0.29086933718581898</v>
      </c>
      <c r="DD55" s="19">
        <v>0.29229811082622881</v>
      </c>
      <c r="DE55" s="19">
        <v>0.29413104951586844</v>
      </c>
      <c r="DF55" s="19">
        <v>0.29622852720878678</v>
      </c>
      <c r="DG55" s="19">
        <v>0.29859011807496966</v>
      </c>
      <c r="DH55" s="19">
        <v>0.30241114031279637</v>
      </c>
      <c r="DI55" s="19">
        <v>0.30407389911820448</v>
      </c>
      <c r="DJ55" s="19">
        <v>0.30892064766630323</v>
      </c>
      <c r="DK55" s="19">
        <v>0.31448197876414874</v>
      </c>
      <c r="DL55" s="20">
        <v>0.32061855591574584</v>
      </c>
      <c r="DN55" s="13" t="s">
        <v>4</v>
      </c>
      <c r="DO55" s="24">
        <f t="shared" si="278"/>
        <v>0.1730035911014153</v>
      </c>
      <c r="DP55" s="25">
        <f t="shared" si="266"/>
        <v>0.18239458271460657</v>
      </c>
      <c r="DQ55" s="25">
        <f t="shared" si="266"/>
        <v>0.19218704621371541</v>
      </c>
      <c r="DR55" s="25">
        <f t="shared" si="266"/>
        <v>0.2010662721265867</v>
      </c>
      <c r="DS55" s="25">
        <f t="shared" si="266"/>
        <v>0.20536352062465707</v>
      </c>
      <c r="DT55" s="25">
        <f t="shared" si="266"/>
        <v>0.21352561861246167</v>
      </c>
      <c r="DU55" s="25">
        <f t="shared" si="266"/>
        <v>0.24368281026514735</v>
      </c>
      <c r="DV55" s="25">
        <f t="shared" si="266"/>
        <v>0.25669359245617557</v>
      </c>
      <c r="DW55" s="25">
        <f t="shared" si="266"/>
        <v>0.26830042216540817</v>
      </c>
      <c r="DX55" s="25">
        <f t="shared" si="266"/>
        <v>0.27981171277558781</v>
      </c>
      <c r="DY55" s="25">
        <f t="shared" si="266"/>
        <v>0.2906887420220437</v>
      </c>
      <c r="DZ55" s="25">
        <f t="shared" si="266"/>
        <v>0.29999996229334719</v>
      </c>
      <c r="EA55" s="25">
        <f t="shared" si="266"/>
        <v>0.30997854605838981</v>
      </c>
      <c r="EB55" s="25">
        <f t="shared" si="266"/>
        <v>0.31909030951894868</v>
      </c>
      <c r="EC55" s="25">
        <f t="shared" si="266"/>
        <v>0.32753025178873396</v>
      </c>
      <c r="ED55" s="25">
        <f t="shared" si="266"/>
        <v>0.3376777764835428</v>
      </c>
      <c r="EE55" s="25">
        <f t="shared" si="266"/>
        <v>0.34462592808468173</v>
      </c>
      <c r="EF55" s="25">
        <f t="shared" si="267"/>
        <v>0.35412092742838386</v>
      </c>
      <c r="EG55" s="25">
        <f t="shared" si="268"/>
        <v>0.36204685513494805</v>
      </c>
      <c r="EH55" s="25">
        <f t="shared" si="269"/>
        <v>0.37076979148419292</v>
      </c>
      <c r="EI55" s="25">
        <f t="shared" si="270"/>
        <v>0.37930496474725822</v>
      </c>
      <c r="EJ55" s="25">
        <f t="shared" si="271"/>
        <v>0.3891464067650704</v>
      </c>
      <c r="EK55" s="25">
        <f t="shared" si="272"/>
        <v>0.39887526316140731</v>
      </c>
      <c r="EL55" s="25">
        <f t="shared" si="273"/>
        <v>0.40887636008173245</v>
      </c>
      <c r="EM55" s="25">
        <f t="shared" si="274"/>
        <v>0.42098765223820345</v>
      </c>
      <c r="EN55" s="25">
        <f t="shared" si="275"/>
        <v>0.43381609427092954</v>
      </c>
      <c r="EO55" s="26">
        <f t="shared" si="276"/>
        <v>0.44645254847238897</v>
      </c>
    </row>
    <row r="56" spans="1:145">
      <c r="B56" s="8" t="s">
        <v>5</v>
      </c>
      <c r="C56" s="18">
        <f t="shared" ref="C56:AC56" si="282">C32</f>
        <v>0</v>
      </c>
      <c r="D56" s="19">
        <f t="shared" si="282"/>
        <v>0</v>
      </c>
      <c r="E56" s="19">
        <f t="shared" si="282"/>
        <v>7.3033467367637981E-157</v>
      </c>
      <c r="F56" s="19">
        <f t="shared" si="282"/>
        <v>1.581320466047893E-156</v>
      </c>
      <c r="G56" s="19">
        <f t="shared" si="282"/>
        <v>2.5747192218495772E-156</v>
      </c>
      <c r="H56" s="19">
        <f t="shared" si="282"/>
        <v>3.745383979172307E-156</v>
      </c>
      <c r="I56" s="19">
        <f t="shared" si="282"/>
        <v>1.6054177883792879E-5</v>
      </c>
      <c r="J56" s="19">
        <f t="shared" si="282"/>
        <v>1.5897563668984345E-5</v>
      </c>
      <c r="K56" s="19">
        <f t="shared" si="282"/>
        <v>1.5748862428851528E-5</v>
      </c>
      <c r="L56" s="19">
        <f t="shared" si="282"/>
        <v>1.5594414980750775E-5</v>
      </c>
      <c r="M56" s="19">
        <f t="shared" si="282"/>
        <v>1.5426369856726931E-5</v>
      </c>
      <c r="N56" s="19">
        <f t="shared" si="282"/>
        <v>1.5237265578043909E-5</v>
      </c>
      <c r="O56" s="19">
        <f t="shared" si="282"/>
        <v>1.4885312805827882E-5</v>
      </c>
      <c r="P56" s="19">
        <f t="shared" si="282"/>
        <v>1.4536592341775181E-5</v>
      </c>
      <c r="Q56" s="19">
        <f t="shared" si="282"/>
        <v>1.418130755030333E-5</v>
      </c>
      <c r="R56" s="19">
        <f t="shared" si="282"/>
        <v>1.3785451893429832E-5</v>
      </c>
      <c r="S56" s="19">
        <f t="shared" si="282"/>
        <v>1.333252470005144E-5</v>
      </c>
      <c r="T56" s="19">
        <f t="shared" si="282"/>
        <v>1.2834916274561388E-5</v>
      </c>
      <c r="U56" s="19">
        <f t="shared" si="282"/>
        <v>1.224202022585769E-5</v>
      </c>
      <c r="V56" s="19">
        <f t="shared" si="282"/>
        <v>1.1562102058915791E-5</v>
      </c>
      <c r="W56" s="19">
        <f t="shared" si="282"/>
        <v>1.0929860756960989E-5</v>
      </c>
      <c r="X56" s="19">
        <f t="shared" si="282"/>
        <v>1.0071039591614352E-5</v>
      </c>
      <c r="Y56" s="19">
        <f t="shared" si="282"/>
        <v>1.0586613908138961E-5</v>
      </c>
      <c r="Z56" s="19">
        <f t="shared" si="282"/>
        <v>9.6835567604692272E-6</v>
      </c>
      <c r="AA56" s="19">
        <f t="shared" si="282"/>
        <v>8.6471478964637292E-6</v>
      </c>
      <c r="AB56" s="19">
        <f t="shared" si="282"/>
        <v>7.1061943091834684E-6</v>
      </c>
      <c r="AC56" s="20">
        <f t="shared" si="282"/>
        <v>5.5330903179765137E-6</v>
      </c>
      <c r="BH56" s="8" t="s">
        <v>5</v>
      </c>
      <c r="BI56" s="18">
        <v>0</v>
      </c>
      <c r="BJ56" s="19">
        <v>0</v>
      </c>
      <c r="BK56" s="19">
        <v>5.127687163830049E-155</v>
      </c>
      <c r="BL56" s="19">
        <v>9.007358608276599E-155</v>
      </c>
      <c r="BM56" s="19">
        <v>4.8949765897272875E-3</v>
      </c>
      <c r="BN56" s="19">
        <v>2.2516893488805683E-2</v>
      </c>
      <c r="BO56" s="19">
        <v>2.5938348916624315E-2</v>
      </c>
      <c r="BP56" s="19">
        <v>4.1128856255952223E-2</v>
      </c>
      <c r="BQ56" s="19">
        <v>5.8945736282622646E-2</v>
      </c>
      <c r="BR56" s="19">
        <v>8.1353228019727122E-2</v>
      </c>
      <c r="BS56" s="19">
        <v>0.10706106067299995</v>
      </c>
      <c r="BT56" s="19">
        <v>0.13507251103378048</v>
      </c>
      <c r="BU56" s="19">
        <v>0.16179118297919151</v>
      </c>
      <c r="BV56" s="19">
        <v>0.1833192480674273</v>
      </c>
      <c r="BW56" s="19">
        <v>0.20613596789059693</v>
      </c>
      <c r="BX56" s="19">
        <v>0.23069001760390359</v>
      </c>
      <c r="BY56" s="19">
        <v>0.25295245802760014</v>
      </c>
      <c r="BZ56" s="19">
        <v>0.27441412237486962</v>
      </c>
      <c r="CA56" s="19">
        <v>0.28918215860864893</v>
      </c>
      <c r="CB56" s="19">
        <v>0.30902778005882781</v>
      </c>
      <c r="CC56" s="19">
        <v>0.32936389915111813</v>
      </c>
      <c r="CD56" s="19">
        <v>0.34503429059638152</v>
      </c>
      <c r="CE56" s="19">
        <v>0.36055077210637881</v>
      </c>
      <c r="CF56" s="19">
        <v>0.37042205413589374</v>
      </c>
      <c r="CG56" s="19">
        <v>0.3750097441120876</v>
      </c>
      <c r="CH56" s="19">
        <v>0.37670104846131397</v>
      </c>
      <c r="CI56" s="20">
        <v>0.3793392822434774</v>
      </c>
      <c r="CK56" s="8" t="s">
        <v>5</v>
      </c>
      <c r="CL56" s="18">
        <v>0.78026455686472962</v>
      </c>
      <c r="CM56" s="19">
        <v>0.80415021395278619</v>
      </c>
      <c r="CN56" s="19">
        <v>0.82451837224360047</v>
      </c>
      <c r="CO56" s="19">
        <v>0.84340372723533641</v>
      </c>
      <c r="CP56" s="19">
        <v>0.85780642554871334</v>
      </c>
      <c r="CQ56" s="19">
        <v>0.86780478043290843</v>
      </c>
      <c r="CR56" s="19">
        <v>0.87335653686674064</v>
      </c>
      <c r="CS56" s="19">
        <v>0.87410894199084477</v>
      </c>
      <c r="CT56" s="19">
        <v>0.87057697636687459</v>
      </c>
      <c r="CU56" s="19">
        <v>0.86295210467631833</v>
      </c>
      <c r="CV56" s="19">
        <v>0.85045866481079524</v>
      </c>
      <c r="CW56" s="19">
        <v>0.83405960214049568</v>
      </c>
      <c r="CX56" s="19">
        <v>0.81665139024975364</v>
      </c>
      <c r="CY56" s="19">
        <v>0.79878916963559765</v>
      </c>
      <c r="CZ56" s="19">
        <v>0.77943300873678101</v>
      </c>
      <c r="DA56" s="19">
        <v>0.76020458626894238</v>
      </c>
      <c r="DB56" s="19">
        <v>0.74146965526117592</v>
      </c>
      <c r="DC56" s="19">
        <v>0.72165829186246055</v>
      </c>
      <c r="DD56" s="19">
        <v>0.70155668415938788</v>
      </c>
      <c r="DE56" s="19">
        <v>0.68192819981499242</v>
      </c>
      <c r="DF56" s="19">
        <v>0.66024168507636738</v>
      </c>
      <c r="DG56" s="19">
        <v>0.64502020784112013</v>
      </c>
      <c r="DH56" s="19">
        <v>0.62768894583022694</v>
      </c>
      <c r="DI56" s="19">
        <v>0.6110608074237498</v>
      </c>
      <c r="DJ56" s="19">
        <v>0.59558397837497357</v>
      </c>
      <c r="DK56" s="19">
        <v>0.58319032377253777</v>
      </c>
      <c r="DL56" s="20">
        <v>0.57264068212767205</v>
      </c>
      <c r="DN56" s="13" t="s">
        <v>5</v>
      </c>
      <c r="DO56" s="24">
        <f t="shared" si="278"/>
        <v>0.78026455686472962</v>
      </c>
      <c r="DP56" s="25">
        <f t="shared" si="266"/>
        <v>0.80415021395278619</v>
      </c>
      <c r="DQ56" s="25">
        <f t="shared" si="266"/>
        <v>0.82451837224360047</v>
      </c>
      <c r="DR56" s="25">
        <f t="shared" si="266"/>
        <v>0.84340372723533641</v>
      </c>
      <c r="DS56" s="25">
        <f t="shared" si="266"/>
        <v>0.8627014021384406</v>
      </c>
      <c r="DT56" s="25">
        <f t="shared" si="266"/>
        <v>0.89032167392171413</v>
      </c>
      <c r="DU56" s="25">
        <f t="shared" si="266"/>
        <v>0.89931093996124867</v>
      </c>
      <c r="DV56" s="25">
        <f t="shared" si="266"/>
        <v>0.91525369581046589</v>
      </c>
      <c r="DW56" s="25">
        <f t="shared" si="266"/>
        <v>0.9295384615119261</v>
      </c>
      <c r="DX56" s="25">
        <f t="shared" si="266"/>
        <v>0.94432092711102622</v>
      </c>
      <c r="DY56" s="25">
        <f t="shared" si="266"/>
        <v>0.9575351518536519</v>
      </c>
      <c r="DZ56" s="25">
        <f t="shared" si="266"/>
        <v>0.96914735043985423</v>
      </c>
      <c r="EA56" s="25">
        <f t="shared" si="266"/>
        <v>0.97845745854175092</v>
      </c>
      <c r="EB56" s="25">
        <f t="shared" si="266"/>
        <v>0.98212295429536667</v>
      </c>
      <c r="EC56" s="25">
        <f t="shared" si="266"/>
        <v>0.98558315793492823</v>
      </c>
      <c r="ED56" s="25">
        <f t="shared" si="266"/>
        <v>0.99090838932473946</v>
      </c>
      <c r="EE56" s="25">
        <f t="shared" si="266"/>
        <v>0.99443544581347609</v>
      </c>
      <c r="EF56" s="25">
        <f t="shared" si="267"/>
        <v>0.99608524915360475</v>
      </c>
      <c r="EG56" s="25">
        <f t="shared" si="268"/>
        <v>0.99075108478826268</v>
      </c>
      <c r="EH56" s="25">
        <f t="shared" si="269"/>
        <v>0.99096754197587911</v>
      </c>
      <c r="EI56" s="25">
        <f t="shared" si="270"/>
        <v>0.98961651408824258</v>
      </c>
      <c r="EJ56" s="25">
        <f t="shared" si="271"/>
        <v>0.99006456947709331</v>
      </c>
      <c r="EK56" s="25">
        <f t="shared" si="272"/>
        <v>0.98825030455051399</v>
      </c>
      <c r="EL56" s="25">
        <f t="shared" si="273"/>
        <v>0.98149254511640405</v>
      </c>
      <c r="EM56" s="25">
        <f t="shared" si="274"/>
        <v>0.97060236963495761</v>
      </c>
      <c r="EN56" s="25">
        <f t="shared" si="275"/>
        <v>0.95989847842816101</v>
      </c>
      <c r="EO56" s="26">
        <f t="shared" si="276"/>
        <v>0.95198549746146743</v>
      </c>
    </row>
    <row r="57" spans="1:145">
      <c r="B57" s="8" t="s">
        <v>6</v>
      </c>
      <c r="C57" s="18">
        <f t="shared" ref="C57:AC57" si="283">C33</f>
        <v>0</v>
      </c>
      <c r="D57" s="19">
        <f t="shared" si="283"/>
        <v>0</v>
      </c>
      <c r="E57" s="19">
        <f t="shared" si="283"/>
        <v>6.8110960199205921E-156</v>
      </c>
      <c r="F57" s="19">
        <f t="shared" si="283"/>
        <v>1.5293529911736822E-155</v>
      </c>
      <c r="G57" s="19">
        <f t="shared" si="283"/>
        <v>2.6649930624040143E-155</v>
      </c>
      <c r="H57" s="19">
        <f t="shared" si="283"/>
        <v>4.0899530026522298E-155</v>
      </c>
      <c r="I57" s="19">
        <f t="shared" si="283"/>
        <v>5.9330908177281714E-155</v>
      </c>
      <c r="J57" s="19">
        <f t="shared" si="283"/>
        <v>9.357186867979711E-5</v>
      </c>
      <c r="K57" s="19">
        <f t="shared" si="283"/>
        <v>2.2298131738667998E-4</v>
      </c>
      <c r="L57" s="19">
        <f t="shared" si="283"/>
        <v>4.0711531325379849E-4</v>
      </c>
      <c r="M57" s="19">
        <f t="shared" si="283"/>
        <v>6.4568668347540553E-4</v>
      </c>
      <c r="N57" s="19">
        <f t="shared" si="283"/>
        <v>9.9972464756162673E-4</v>
      </c>
      <c r="O57" s="19">
        <f t="shared" si="283"/>
        <v>1.4525655598536741E-3</v>
      </c>
      <c r="P57" s="19">
        <f t="shared" si="283"/>
        <v>2.0451168385606402E-3</v>
      </c>
      <c r="Q57" s="19">
        <f t="shared" si="283"/>
        <v>2.8187411016388202E-3</v>
      </c>
      <c r="R57" s="19">
        <f t="shared" si="283"/>
        <v>3.9171267197853216E-3</v>
      </c>
      <c r="S57" s="19">
        <f t="shared" si="283"/>
        <v>5.3999263124197934E-3</v>
      </c>
      <c r="T57" s="19">
        <f t="shared" si="283"/>
        <v>7.2722983134533023E-3</v>
      </c>
      <c r="U57" s="19">
        <f t="shared" si="283"/>
        <v>9.7035770973391191E-3</v>
      </c>
      <c r="V57" s="19">
        <f t="shared" si="283"/>
        <v>1.2810612373885793E-2</v>
      </c>
      <c r="W57" s="19">
        <f t="shared" si="283"/>
        <v>1.6271418529386687E-2</v>
      </c>
      <c r="X57" s="19">
        <f t="shared" si="283"/>
        <v>2.2550715655068106E-2</v>
      </c>
      <c r="Y57" s="19">
        <f t="shared" si="283"/>
        <v>2.9431900404174646E-2</v>
      </c>
      <c r="Z57" s="19">
        <f t="shared" si="283"/>
        <v>3.7917502353739564E-2</v>
      </c>
      <c r="AA57" s="19">
        <f t="shared" si="283"/>
        <v>4.8673065599223547E-2</v>
      </c>
      <c r="AB57" s="19">
        <f t="shared" si="283"/>
        <v>6.1881538980536548E-2</v>
      </c>
      <c r="AC57" s="20">
        <f t="shared" si="283"/>
        <v>7.8568427033161498E-2</v>
      </c>
      <c r="BH57" s="8" t="s">
        <v>6</v>
      </c>
      <c r="BI57" s="77">
        <v>0</v>
      </c>
      <c r="BJ57" s="78">
        <v>0</v>
      </c>
      <c r="BK57" s="78">
        <v>2.0553522292601536E-154</v>
      </c>
      <c r="BL57" s="78">
        <v>4.2215447277616771E-154</v>
      </c>
      <c r="BM57" s="78">
        <v>1.0352668703571652E-8</v>
      </c>
      <c r="BN57" s="78">
        <v>9.672330743589043E-4</v>
      </c>
      <c r="BO57" s="78">
        <v>2.2486908696770108E-3</v>
      </c>
      <c r="BP57" s="78">
        <v>0.33768588792423848</v>
      </c>
      <c r="BQ57" s="78">
        <v>0.72084444914008972</v>
      </c>
      <c r="BR57" s="78">
        <v>0.72327777718312303</v>
      </c>
      <c r="BS57" s="78">
        <v>1.1072961981597642</v>
      </c>
      <c r="BT57" s="78">
        <v>1.3876008105724078</v>
      </c>
      <c r="BU57" s="78">
        <v>1.8288980633504333</v>
      </c>
      <c r="BV57" s="78">
        <v>1.8330265637738177</v>
      </c>
      <c r="BW57" s="78">
        <v>2.1715844272143223</v>
      </c>
      <c r="BX57" s="78">
        <v>3.654171576636545</v>
      </c>
      <c r="BY57" s="78">
        <v>4.6527090325379072</v>
      </c>
      <c r="BZ57" s="78">
        <v>5.0977322959975337</v>
      </c>
      <c r="CA57" s="78">
        <v>5.1057386134898577</v>
      </c>
      <c r="CB57" s="78">
        <v>5.4960545985738571</v>
      </c>
      <c r="CC57" s="78">
        <v>5.8412167272974544</v>
      </c>
      <c r="CD57" s="78">
        <v>5.8530258399813384</v>
      </c>
      <c r="CE57" s="78">
        <v>6.2472860196053972</v>
      </c>
      <c r="CF57" s="78">
        <v>6.9755776287461044</v>
      </c>
      <c r="CG57" s="78">
        <v>7.3246073326348853</v>
      </c>
      <c r="CH57" s="78">
        <v>7.3412566954908636</v>
      </c>
      <c r="CI57" s="79">
        <v>7.3607927616046496</v>
      </c>
      <c r="CK57" s="8" t="s">
        <v>6</v>
      </c>
      <c r="CL57" s="18">
        <v>7.4315664005888697</v>
      </c>
      <c r="CM57" s="19">
        <v>7.4967795158988793</v>
      </c>
      <c r="CN57" s="19">
        <v>7.5953059255056958</v>
      </c>
      <c r="CO57" s="19">
        <v>7.8469356206444747</v>
      </c>
      <c r="CP57" s="19">
        <v>8.1008367570507858</v>
      </c>
      <c r="CQ57" s="19">
        <v>8.3081447061086475</v>
      </c>
      <c r="CR57" s="19">
        <v>8.50069316118676</v>
      </c>
      <c r="CS57" s="19">
        <v>8.5850880590230076</v>
      </c>
      <c r="CT57" s="19">
        <v>8.6325472030532122</v>
      </c>
      <c r="CU57" s="19">
        <v>8.6245905703270189</v>
      </c>
      <c r="CV57" s="19">
        <v>8.5919887716818248</v>
      </c>
      <c r="CW57" s="19">
        <v>8.4728216129891241</v>
      </c>
      <c r="CX57" s="19">
        <v>8.3943337135526566</v>
      </c>
      <c r="CY57" s="19">
        <v>8.3306070668204093</v>
      </c>
      <c r="CZ57" s="19">
        <v>8.2712894755435524</v>
      </c>
      <c r="DA57" s="19">
        <v>8.2024949626972905</v>
      </c>
      <c r="DB57" s="19">
        <v>8.1462763453627218</v>
      </c>
      <c r="DC57" s="19">
        <v>8.0719095437430237</v>
      </c>
      <c r="DD57" s="19">
        <v>7.9949357787319553</v>
      </c>
      <c r="DE57" s="19">
        <v>7.920820277492612</v>
      </c>
      <c r="DF57" s="19">
        <v>7.858097504822025</v>
      </c>
      <c r="DG57" s="19">
        <v>7.7620730989722571</v>
      </c>
      <c r="DH57" s="19">
        <v>7.6690456175039587</v>
      </c>
      <c r="DI57" s="19">
        <v>7.5835601983620737</v>
      </c>
      <c r="DJ57" s="19">
        <v>7.4981223914426138</v>
      </c>
      <c r="DK57" s="19">
        <v>7.4337028732668138</v>
      </c>
      <c r="DL57" s="20">
        <v>7.3563880884527748</v>
      </c>
      <c r="DN57" s="13" t="s">
        <v>6</v>
      </c>
      <c r="DO57" s="24">
        <f t="shared" si="278"/>
        <v>7.4315664005888697</v>
      </c>
      <c r="DP57" s="25">
        <f t="shared" si="266"/>
        <v>7.4967795158988793</v>
      </c>
      <c r="DQ57" s="25">
        <f t="shared" si="266"/>
        <v>7.5953059255056958</v>
      </c>
      <c r="DR57" s="25">
        <f t="shared" si="266"/>
        <v>7.8469356206444747</v>
      </c>
      <c r="DS57" s="25">
        <f t="shared" si="266"/>
        <v>8.1008367674034538</v>
      </c>
      <c r="DT57" s="25">
        <f t="shared" si="266"/>
        <v>8.3091119391830066</v>
      </c>
      <c r="DU57" s="25">
        <f t="shared" si="266"/>
        <v>8.5029418520564377</v>
      </c>
      <c r="DV57" s="25">
        <f t="shared" si="266"/>
        <v>8.9228675188159254</v>
      </c>
      <c r="DW57" s="25">
        <f t="shared" si="266"/>
        <v>9.3536146335106896</v>
      </c>
      <c r="DX57" s="25">
        <f t="shared" si="266"/>
        <v>9.3482754628233948</v>
      </c>
      <c r="DY57" s="25">
        <f t="shared" si="266"/>
        <v>9.6999306565250638</v>
      </c>
      <c r="DZ57" s="25">
        <f t="shared" si="266"/>
        <v>9.861422148209094</v>
      </c>
      <c r="EA57" s="25">
        <f t="shared" si="266"/>
        <v>10.224684342462943</v>
      </c>
      <c r="EB57" s="25">
        <f t="shared" si="266"/>
        <v>10.165678747432787</v>
      </c>
      <c r="EC57" s="25">
        <f t="shared" si="266"/>
        <v>10.445692643859513</v>
      </c>
      <c r="ED57" s="25">
        <f t="shared" si="266"/>
        <v>11.860583666053621</v>
      </c>
      <c r="EE57" s="25">
        <f t="shared" si="266"/>
        <v>12.804385304213048</v>
      </c>
      <c r="EF57" s="25">
        <f t="shared" si="267"/>
        <v>13.176914138054009</v>
      </c>
      <c r="EG57" s="25">
        <f t="shared" si="268"/>
        <v>13.110377969319151</v>
      </c>
      <c r="EH57" s="25">
        <f t="shared" si="269"/>
        <v>13.429685488440354</v>
      </c>
      <c r="EI57" s="25">
        <f t="shared" si="270"/>
        <v>13.715585650648867</v>
      </c>
      <c r="EJ57" s="25">
        <f t="shared" si="271"/>
        <v>13.637649654608664</v>
      </c>
      <c r="EK57" s="25">
        <f t="shared" si="272"/>
        <v>13.94576353751353</v>
      </c>
      <c r="EL57" s="25">
        <f t="shared" si="273"/>
        <v>14.597055329461917</v>
      </c>
      <c r="EM57" s="25">
        <f t="shared" si="274"/>
        <v>14.871402789676722</v>
      </c>
      <c r="EN57" s="25">
        <f t="shared" si="275"/>
        <v>14.836841107738213</v>
      </c>
      <c r="EO57" s="26">
        <f t="shared" si="276"/>
        <v>14.795749277090586</v>
      </c>
    </row>
    <row r="58" spans="1:145">
      <c r="B58" s="8" t="s">
        <v>7</v>
      </c>
      <c r="C58" s="18">
        <f t="shared" ref="C58:AC58" si="284">C34</f>
        <v>0</v>
      </c>
      <c r="D58" s="19">
        <f t="shared" si="284"/>
        <v>0</v>
      </c>
      <c r="E58" s="19">
        <f t="shared" si="284"/>
        <v>2.444170716978225E-156</v>
      </c>
      <c r="F58" s="19">
        <f t="shared" si="284"/>
        <v>5.702626650678136E-156</v>
      </c>
      <c r="G58" s="19">
        <f t="shared" si="284"/>
        <v>1.0032373422871537E-155</v>
      </c>
      <c r="H58" s="19">
        <f t="shared" si="284"/>
        <v>1.5643628975669451E-155</v>
      </c>
      <c r="I58" s="19">
        <f t="shared" si="284"/>
        <v>2.2925161072285734E-155</v>
      </c>
      <c r="J58" s="19">
        <f t="shared" si="284"/>
        <v>3.2262704208211346E-155</v>
      </c>
      <c r="K58" s="19">
        <f t="shared" si="284"/>
        <v>4.4334797468559204E-155</v>
      </c>
      <c r="L58" s="19">
        <f t="shared" si="284"/>
        <v>5.9694146319506331E-155</v>
      </c>
      <c r="M58" s="19">
        <f t="shared" si="284"/>
        <v>8.4750311555068392E-5</v>
      </c>
      <c r="N58" s="19">
        <f t="shared" si="284"/>
        <v>2.0781405127405476E-4</v>
      </c>
      <c r="O58" s="19">
        <f t="shared" si="284"/>
        <v>3.7708701968985106E-4</v>
      </c>
      <c r="P58" s="19">
        <f t="shared" si="284"/>
        <v>6.1231261356558956E-4</v>
      </c>
      <c r="Q58" s="19">
        <f t="shared" si="284"/>
        <v>9.4470632302018289E-4</v>
      </c>
      <c r="R58" s="19">
        <f t="shared" si="284"/>
        <v>1.4119819281805251E-3</v>
      </c>
      <c r="S58" s="19">
        <f t="shared" si="284"/>
        <v>2.067333301323315E-3</v>
      </c>
      <c r="T58" s="19">
        <f t="shared" si="284"/>
        <v>2.9527918174169312E-3</v>
      </c>
      <c r="U58" s="19">
        <f t="shared" si="284"/>
        <v>4.1714858233763219E-3</v>
      </c>
      <c r="V58" s="19">
        <f t="shared" si="284"/>
        <v>5.8325244316460257E-3</v>
      </c>
      <c r="W58" s="19">
        <f t="shared" si="284"/>
        <v>8.0958277117218862E-3</v>
      </c>
      <c r="X58" s="19">
        <f t="shared" si="284"/>
        <v>1.124191883884239E-2</v>
      </c>
      <c r="Y58" s="19">
        <f t="shared" si="284"/>
        <v>1.5533270629770187E-2</v>
      </c>
      <c r="Z58" s="19">
        <f t="shared" si="284"/>
        <v>2.1267329909267E-2</v>
      </c>
      <c r="AA58" s="19">
        <f t="shared" si="284"/>
        <v>2.8989705968199581E-2</v>
      </c>
      <c r="AB58" s="19">
        <f t="shared" si="284"/>
        <v>3.910552625574773E-2</v>
      </c>
      <c r="AC58" s="20">
        <f t="shared" si="284"/>
        <v>5.2439803515471818E-2</v>
      </c>
      <c r="BH58" s="8" t="s">
        <v>7</v>
      </c>
      <c r="BI58" s="18">
        <v>0</v>
      </c>
      <c r="BJ58" s="19">
        <v>0</v>
      </c>
      <c r="BK58" s="19">
        <v>5.5694688865511379E-155</v>
      </c>
      <c r="BL58" s="19">
        <v>1.2330849161305316E-154</v>
      </c>
      <c r="BM58" s="19">
        <v>2.0574931743340936E-154</v>
      </c>
      <c r="BN58" s="19">
        <v>2.9633135776364563E-154</v>
      </c>
      <c r="BO58" s="19">
        <v>3.9779619502331741E-154</v>
      </c>
      <c r="BP58" s="19">
        <v>1.1591657052142888E-4</v>
      </c>
      <c r="BQ58" s="19">
        <v>6.5851175683226675E-4</v>
      </c>
      <c r="BR58" s="19">
        <v>0.23557206690423607</v>
      </c>
      <c r="BS58" s="19">
        <v>0.23636179064916632</v>
      </c>
      <c r="BT58" s="19">
        <v>0.23732308996200752</v>
      </c>
      <c r="BU58" s="19">
        <v>1.3330713321069059</v>
      </c>
      <c r="BV58" s="19">
        <v>1.6544329791039161</v>
      </c>
      <c r="BW58" s="19">
        <v>1.4217014337270835</v>
      </c>
      <c r="BX58" s="19">
        <v>1.816845640936068</v>
      </c>
      <c r="BY58" s="19">
        <v>2.0531526536136946</v>
      </c>
      <c r="BZ58" s="19">
        <v>2.9913471560316589</v>
      </c>
      <c r="CA58" s="19">
        <v>3.0802031953707294</v>
      </c>
      <c r="CB58" s="19">
        <v>3.3182140156658493</v>
      </c>
      <c r="CC58" s="19">
        <v>2.9292716338417693</v>
      </c>
      <c r="CD58" s="19">
        <v>3.1687791065087061</v>
      </c>
      <c r="CE58" s="19">
        <v>3.4826768218131092</v>
      </c>
      <c r="CF58" s="19">
        <v>3.7240871072537325</v>
      </c>
      <c r="CG58" s="19">
        <v>3.6585485620288689</v>
      </c>
      <c r="CH58" s="19">
        <v>4.1366132710848911</v>
      </c>
      <c r="CI58" s="20">
        <v>4.1434995375091326</v>
      </c>
      <c r="CK58" s="8" t="s">
        <v>7</v>
      </c>
      <c r="CL58" s="18">
        <v>2.6176110332251428</v>
      </c>
      <c r="CM58" s="19">
        <v>2.8215419872404066</v>
      </c>
      <c r="CN58" s="19">
        <v>2.9707020407346523</v>
      </c>
      <c r="CO58" s="19">
        <v>3.2443573246555695</v>
      </c>
      <c r="CP58" s="19">
        <v>3.5191394077302411</v>
      </c>
      <c r="CQ58" s="19">
        <v>3.7744886992303113</v>
      </c>
      <c r="CR58" s="19">
        <v>4.0034730543360304</v>
      </c>
      <c r="CS58" s="19">
        <v>4.1939018674208093</v>
      </c>
      <c r="CT58" s="19">
        <v>4.3598312574328659</v>
      </c>
      <c r="CU58" s="19">
        <v>4.5025562554646275</v>
      </c>
      <c r="CV58" s="19">
        <v>4.6196957672592029</v>
      </c>
      <c r="CW58" s="19">
        <v>4.6965786062467654</v>
      </c>
      <c r="CX58" s="19">
        <v>4.7878645792202708</v>
      </c>
      <c r="CY58" s="19">
        <v>4.8883527076931044</v>
      </c>
      <c r="CZ58" s="19">
        <v>4.9946655819661689</v>
      </c>
      <c r="DA58" s="19">
        <v>5.1084076122965909</v>
      </c>
      <c r="DB58" s="19">
        <v>5.2266963718946204</v>
      </c>
      <c r="DC58" s="19">
        <v>5.3508959194371135</v>
      </c>
      <c r="DD58" s="19">
        <v>5.4751498934311789</v>
      </c>
      <c r="DE58" s="19">
        <v>5.5940916871241395</v>
      </c>
      <c r="DF58" s="19">
        <v>5.7152920704346135</v>
      </c>
      <c r="DG58" s="19">
        <v>5.8293121890978306</v>
      </c>
      <c r="DH58" s="19">
        <v>5.9451021503098129</v>
      </c>
      <c r="DI58" s="19">
        <v>6.0629109324656278</v>
      </c>
      <c r="DJ58" s="19">
        <v>6.1776367047020804</v>
      </c>
      <c r="DK58" s="19">
        <v>6.2875557348974933</v>
      </c>
      <c r="DL58" s="20">
        <v>6.3925167909282106</v>
      </c>
      <c r="DN58" s="13" t="s">
        <v>7</v>
      </c>
      <c r="DO58" s="24">
        <f t="shared" si="278"/>
        <v>2.6176110332251428</v>
      </c>
      <c r="DP58" s="25">
        <f t="shared" si="266"/>
        <v>2.8215419872404066</v>
      </c>
      <c r="DQ58" s="25">
        <f t="shared" si="266"/>
        <v>2.9707020407346523</v>
      </c>
      <c r="DR58" s="25">
        <f t="shared" si="266"/>
        <v>3.2443573246555695</v>
      </c>
      <c r="DS58" s="25">
        <f t="shared" si="266"/>
        <v>3.5191394077302411</v>
      </c>
      <c r="DT58" s="25">
        <f t="shared" si="266"/>
        <v>3.7744886992303113</v>
      </c>
      <c r="DU58" s="25">
        <f t="shared" si="266"/>
        <v>4.0034730543360304</v>
      </c>
      <c r="DV58" s="25">
        <f t="shared" si="266"/>
        <v>4.1940177839913311</v>
      </c>
      <c r="DW58" s="25">
        <f t="shared" si="266"/>
        <v>4.360489769189698</v>
      </c>
      <c r="DX58" s="25">
        <f t="shared" si="266"/>
        <v>4.7381283223688637</v>
      </c>
      <c r="DY58" s="25">
        <f t="shared" si="266"/>
        <v>4.8561423082199244</v>
      </c>
      <c r="DZ58" s="25">
        <f t="shared" si="266"/>
        <v>4.934109510260047</v>
      </c>
      <c r="EA58" s="25">
        <f t="shared" si="266"/>
        <v>6.1213129983468662</v>
      </c>
      <c r="EB58" s="25">
        <f t="shared" si="266"/>
        <v>6.543397999410586</v>
      </c>
      <c r="EC58" s="25">
        <f t="shared" si="266"/>
        <v>6.4173117220162723</v>
      </c>
      <c r="ED58" s="25">
        <f t="shared" si="266"/>
        <v>6.92666523516084</v>
      </c>
      <c r="EE58" s="25">
        <f t="shared" si="266"/>
        <v>7.2819163588096387</v>
      </c>
      <c r="EF58" s="25">
        <f t="shared" si="267"/>
        <v>8.3451958672861899</v>
      </c>
      <c r="EG58" s="25">
        <f t="shared" si="268"/>
        <v>8.5595245746252839</v>
      </c>
      <c r="EH58" s="25">
        <f t="shared" si="269"/>
        <v>8.9181382272216361</v>
      </c>
      <c r="EI58" s="25">
        <f t="shared" si="270"/>
        <v>8.652659531988105</v>
      </c>
      <c r="EJ58" s="25">
        <f t="shared" si="271"/>
        <v>9.0093332144453786</v>
      </c>
      <c r="EK58" s="25">
        <f t="shared" si="272"/>
        <v>9.4433122427526932</v>
      </c>
      <c r="EL58" s="25">
        <f t="shared" si="273"/>
        <v>9.8082653696286286</v>
      </c>
      <c r="EM58" s="25">
        <f t="shared" si="274"/>
        <v>9.8651749726991476</v>
      </c>
      <c r="EN58" s="25">
        <f t="shared" si="275"/>
        <v>10.463274532238133</v>
      </c>
      <c r="EO58" s="26">
        <f t="shared" si="276"/>
        <v>10.588456131952816</v>
      </c>
    </row>
    <row r="59" spans="1:145">
      <c r="B59" s="8" t="s">
        <v>8</v>
      </c>
      <c r="C59" s="18">
        <f t="shared" ref="C59:AC59" si="285">C35</f>
        <v>0</v>
      </c>
      <c r="D59" s="19">
        <f t="shared" si="285"/>
        <v>0</v>
      </c>
      <c r="E59" s="19">
        <f t="shared" si="285"/>
        <v>1.5765749653994647E-155</v>
      </c>
      <c r="F59" s="19">
        <f t="shared" si="285"/>
        <v>3.6022762084186356E-155</v>
      </c>
      <c r="G59" s="19">
        <f t="shared" si="285"/>
        <v>6.2594881014334193E-155</v>
      </c>
      <c r="H59" s="19">
        <f t="shared" si="285"/>
        <v>9.6662316659951868E-155</v>
      </c>
      <c r="I59" s="19">
        <f t="shared" si="285"/>
        <v>1.4144963495413896E-154</v>
      </c>
      <c r="J59" s="19">
        <f t="shared" si="285"/>
        <v>4.9348964395866412E-4</v>
      </c>
      <c r="K59" s="19">
        <f t="shared" si="285"/>
        <v>1.1819917177362462E-3</v>
      </c>
      <c r="L59" s="19">
        <f t="shared" si="285"/>
        <v>2.178002955366784E-3</v>
      </c>
      <c r="M59" s="19">
        <f t="shared" si="285"/>
        <v>3.6058632175621102E-3</v>
      </c>
      <c r="N59" s="19">
        <f t="shared" si="285"/>
        <v>5.5347222130670819E-3</v>
      </c>
      <c r="O59" s="19">
        <f t="shared" si="285"/>
        <v>8.1558764364487845E-3</v>
      </c>
      <c r="P59" s="19">
        <f t="shared" si="285"/>
        <v>1.173373169358658E-2</v>
      </c>
      <c r="Q59" s="19">
        <f t="shared" si="285"/>
        <v>1.6671241717513323E-2</v>
      </c>
      <c r="R59" s="19">
        <f t="shared" si="285"/>
        <v>2.3370174938786382E-2</v>
      </c>
      <c r="S59" s="19">
        <f t="shared" si="285"/>
        <v>3.3152593675064457E-2</v>
      </c>
      <c r="T59" s="19">
        <f t="shared" si="285"/>
        <v>4.4588304734929529E-2</v>
      </c>
      <c r="U59" s="19">
        <f t="shared" si="285"/>
        <v>6.0015906058250669E-2</v>
      </c>
      <c r="V59" s="19">
        <f t="shared" si="285"/>
        <v>8.0347591349635913E-2</v>
      </c>
      <c r="W59" s="19">
        <f t="shared" si="285"/>
        <v>0.1063101117331496</v>
      </c>
      <c r="X59" s="19">
        <f t="shared" si="285"/>
        <v>0.14103141141036135</v>
      </c>
      <c r="Y59" s="19">
        <f t="shared" si="285"/>
        <v>0.18729628850109473</v>
      </c>
      <c r="Z59" s="19">
        <f t="shared" si="285"/>
        <v>0.24692158305757902</v>
      </c>
      <c r="AA59" s="19">
        <f t="shared" si="285"/>
        <v>0.32410262999416795</v>
      </c>
      <c r="AB59" s="19">
        <f t="shared" si="285"/>
        <v>0.42074314313478045</v>
      </c>
      <c r="AC59" s="20">
        <f t="shared" si="285"/>
        <v>0.54455958238709723</v>
      </c>
      <c r="BH59" s="8" t="s">
        <v>8</v>
      </c>
      <c r="BI59" s="18">
        <v>0</v>
      </c>
      <c r="BJ59" s="19">
        <v>0</v>
      </c>
      <c r="BK59" s="19">
        <v>9.5142947556788587E-154</v>
      </c>
      <c r="BL59" s="19">
        <v>1.8458208641926971E-153</v>
      </c>
      <c r="BM59" s="19">
        <v>1.5565463398046241E-7</v>
      </c>
      <c r="BN59" s="19">
        <v>1.4221285978216762</v>
      </c>
      <c r="BO59" s="19">
        <v>3.1967014533235747</v>
      </c>
      <c r="BP59" s="19">
        <v>5.1150544357718317</v>
      </c>
      <c r="BQ59" s="19">
        <v>8.2411251879874801</v>
      </c>
      <c r="BR59" s="19">
        <v>11.043406225708848</v>
      </c>
      <c r="BS59" s="19">
        <v>14.383284353368834</v>
      </c>
      <c r="BT59" s="19">
        <v>18.357076786276256</v>
      </c>
      <c r="BU59" s="19">
        <v>24.142158254410454</v>
      </c>
      <c r="BV59" s="19">
        <v>28.517600608655385</v>
      </c>
      <c r="BW59" s="19">
        <v>32.752577663400487</v>
      </c>
      <c r="BX59" s="19">
        <v>36.92934735232479</v>
      </c>
      <c r="BY59" s="19">
        <v>41.030657070278721</v>
      </c>
      <c r="BZ59" s="19">
        <v>44.544524708518445</v>
      </c>
      <c r="CA59" s="19">
        <v>47.813704345012681</v>
      </c>
      <c r="CB59" s="19">
        <v>51.582564972394998</v>
      </c>
      <c r="CC59" s="19">
        <v>53.801647935344711</v>
      </c>
      <c r="CD59" s="19">
        <v>56.559613983062292</v>
      </c>
      <c r="CE59" s="19">
        <v>59.61267642511914</v>
      </c>
      <c r="CF59" s="19">
        <v>61.754619251015278</v>
      </c>
      <c r="CG59" s="19">
        <v>63.374466336103957</v>
      </c>
      <c r="CH59" s="19">
        <v>65.001137145098184</v>
      </c>
      <c r="CI59" s="20">
        <v>66.184234655978358</v>
      </c>
      <c r="CK59" s="8" t="s">
        <v>8</v>
      </c>
      <c r="CL59" s="18">
        <v>111.02938342666495</v>
      </c>
      <c r="CM59" s="19">
        <v>113.47501751669047</v>
      </c>
      <c r="CN59" s="19">
        <v>113.61829627574416</v>
      </c>
      <c r="CO59" s="19">
        <v>116.62752277503002</v>
      </c>
      <c r="CP59" s="19">
        <v>119.34319457535891</v>
      </c>
      <c r="CQ59" s="19">
        <v>121.60188483418337</v>
      </c>
      <c r="CR59" s="19">
        <v>123.14622884205876</v>
      </c>
      <c r="CS59" s="19">
        <v>123.61245090676277</v>
      </c>
      <c r="CT59" s="19">
        <v>123.41357144868779</v>
      </c>
      <c r="CU59" s="19">
        <v>122.35699486151806</v>
      </c>
      <c r="CV59" s="19">
        <v>120.54432575032826</v>
      </c>
      <c r="CW59" s="19">
        <v>118.08813141694706</v>
      </c>
      <c r="CX59" s="19">
        <v>115.67009137803889</v>
      </c>
      <c r="CY59" s="19">
        <v>113.24571017539172</v>
      </c>
      <c r="CZ59" s="19">
        <v>110.59067686887698</v>
      </c>
      <c r="DA59" s="19">
        <v>107.89027350471417</v>
      </c>
      <c r="DB59" s="19">
        <v>105.33107394820382</v>
      </c>
      <c r="DC59" s="19">
        <v>102.70864409062833</v>
      </c>
      <c r="DD59" s="19">
        <v>100.65280076547411</v>
      </c>
      <c r="DE59" s="19">
        <v>98.544782252562285</v>
      </c>
      <c r="DF59" s="19">
        <v>96.815247112381485</v>
      </c>
      <c r="DG59" s="19">
        <v>94.926241545972573</v>
      </c>
      <c r="DH59" s="19">
        <v>92.969964155750219</v>
      </c>
      <c r="DI59" s="19">
        <v>91.420015542078616</v>
      </c>
      <c r="DJ59" s="19">
        <v>89.998906723323174</v>
      </c>
      <c r="DK59" s="19">
        <v>88.865574624771014</v>
      </c>
      <c r="DL59" s="20">
        <v>87.799440317464985</v>
      </c>
      <c r="DN59" s="13" t="s">
        <v>8</v>
      </c>
      <c r="DO59" s="24">
        <f t="shared" si="278"/>
        <v>111.02938342666495</v>
      </c>
      <c r="DP59" s="25">
        <f t="shared" si="266"/>
        <v>113.47501751669047</v>
      </c>
      <c r="DQ59" s="25">
        <f t="shared" si="266"/>
        <v>113.61829627574416</v>
      </c>
      <c r="DR59" s="25">
        <f t="shared" si="266"/>
        <v>116.62752277503002</v>
      </c>
      <c r="DS59" s="25">
        <f t="shared" si="266"/>
        <v>119.34319473101354</v>
      </c>
      <c r="DT59" s="25">
        <f t="shared" si="266"/>
        <v>123.02401343200505</v>
      </c>
      <c r="DU59" s="25">
        <f t="shared" si="266"/>
        <v>126.34293029538233</v>
      </c>
      <c r="DV59" s="25">
        <f t="shared" si="266"/>
        <v>128.72799883217857</v>
      </c>
      <c r="DW59" s="25">
        <f t="shared" si="266"/>
        <v>131.65587862839303</v>
      </c>
      <c r="DX59" s="25">
        <f t="shared" si="266"/>
        <v>133.40257909018226</v>
      </c>
      <c r="DY59" s="25">
        <f t="shared" si="266"/>
        <v>134.93121596691464</v>
      </c>
      <c r="DZ59" s="25">
        <f t="shared" si="266"/>
        <v>136.4507429254364</v>
      </c>
      <c r="EA59" s="25">
        <f t="shared" si="266"/>
        <v>139.82040550888581</v>
      </c>
      <c r="EB59" s="25">
        <f t="shared" si="266"/>
        <v>141.77504451574072</v>
      </c>
      <c r="EC59" s="25">
        <f t="shared" si="266"/>
        <v>143.35992577399497</v>
      </c>
      <c r="ED59" s="25">
        <f t="shared" si="266"/>
        <v>144.84299103197773</v>
      </c>
      <c r="EE59" s="25">
        <f t="shared" si="266"/>
        <v>146.3948836121576</v>
      </c>
      <c r="EF59" s="25">
        <f t="shared" si="267"/>
        <v>147.29775710388171</v>
      </c>
      <c r="EG59" s="25">
        <f t="shared" si="268"/>
        <v>148.52652101654505</v>
      </c>
      <c r="EH59" s="25">
        <f t="shared" si="269"/>
        <v>150.20769481630691</v>
      </c>
      <c r="EI59" s="25">
        <f t="shared" si="270"/>
        <v>150.72320515945933</v>
      </c>
      <c r="EJ59" s="25">
        <f t="shared" si="271"/>
        <v>151.62688694044522</v>
      </c>
      <c r="EK59" s="25">
        <f t="shared" si="272"/>
        <v>152.76993686937047</v>
      </c>
      <c r="EL59" s="25">
        <f t="shared" si="273"/>
        <v>153.42155637615147</v>
      </c>
      <c r="EM59" s="25">
        <f t="shared" si="274"/>
        <v>153.69747568942131</v>
      </c>
      <c r="EN59" s="25">
        <f t="shared" si="275"/>
        <v>154.28745491300398</v>
      </c>
      <c r="EO59" s="26">
        <f t="shared" si="276"/>
        <v>154.52823455583044</v>
      </c>
    </row>
    <row r="60" spans="1:145">
      <c r="B60" s="8" t="s">
        <v>9</v>
      </c>
      <c r="C60" s="18">
        <f t="shared" ref="C60:AC60" si="286">C36</f>
        <v>0</v>
      </c>
      <c r="D60" s="19">
        <f t="shared" si="286"/>
        <v>0</v>
      </c>
      <c r="E60" s="19">
        <f t="shared" si="286"/>
        <v>1.054918246989196E-154</v>
      </c>
      <c r="F60" s="19">
        <f t="shared" si="286"/>
        <v>2.2732407845111559E-154</v>
      </c>
      <c r="G60" s="19">
        <f t="shared" si="286"/>
        <v>3.6561577128317641E-154</v>
      </c>
      <c r="H60" s="19">
        <f t="shared" si="286"/>
        <v>5.2143017092903667E-154</v>
      </c>
      <c r="I60" s="19">
        <f t="shared" si="286"/>
        <v>6.984705121759367E-154</v>
      </c>
      <c r="J60" s="19">
        <f t="shared" si="286"/>
        <v>8.6862324925497322E-4</v>
      </c>
      <c r="K60" s="19">
        <f t="shared" si="286"/>
        <v>2.0204510546157641E-3</v>
      </c>
      <c r="L60" s="19">
        <f t="shared" si="286"/>
        <v>3.5267631175757027E-3</v>
      </c>
      <c r="M60" s="19">
        <f t="shared" si="286"/>
        <v>5.5565164881221747E-3</v>
      </c>
      <c r="N60" s="19">
        <f t="shared" si="286"/>
        <v>8.1377485436669242E-3</v>
      </c>
      <c r="O60" s="19">
        <f t="shared" si="286"/>
        <v>1.1654096585191545E-2</v>
      </c>
      <c r="P60" s="19">
        <f t="shared" si="286"/>
        <v>1.6265611361425004E-2</v>
      </c>
      <c r="Q60" s="19">
        <f t="shared" si="286"/>
        <v>2.2210975869388919E-2</v>
      </c>
      <c r="R60" s="19">
        <f t="shared" si="286"/>
        <v>2.9903889678947165E-2</v>
      </c>
      <c r="S60" s="19">
        <f t="shared" si="286"/>
        <v>3.9742965259311216E-2</v>
      </c>
      <c r="T60" s="19">
        <f t="shared" si="286"/>
        <v>5.2848277406215637E-2</v>
      </c>
      <c r="U60" s="19">
        <f t="shared" si="286"/>
        <v>6.8885714250944863E-2</v>
      </c>
      <c r="V60" s="19">
        <f t="shared" si="286"/>
        <v>8.8205409565290285E-2</v>
      </c>
      <c r="W60" s="19">
        <f t="shared" si="286"/>
        <v>0.1128770397231085</v>
      </c>
      <c r="X60" s="19">
        <f t="shared" si="286"/>
        <v>0.1387941847815419</v>
      </c>
      <c r="Y60" s="19">
        <f t="shared" si="286"/>
        <v>0.17958934784654709</v>
      </c>
      <c r="Z60" s="19">
        <f t="shared" si="286"/>
        <v>0.22459402736055284</v>
      </c>
      <c r="AA60" s="19">
        <f t="shared" si="286"/>
        <v>0.27530629837241993</v>
      </c>
      <c r="AB60" s="19">
        <f t="shared" si="286"/>
        <v>0.34012175980365883</v>
      </c>
      <c r="AC60" s="20">
        <f t="shared" si="286"/>
        <v>0.41930617027882439</v>
      </c>
      <c r="BH60" s="8" t="s">
        <v>9</v>
      </c>
      <c r="BI60" s="18">
        <v>0</v>
      </c>
      <c r="BJ60" s="19">
        <v>0</v>
      </c>
      <c r="BK60" s="19">
        <v>9.4470621409738757E-154</v>
      </c>
      <c r="BL60" s="19">
        <v>1.7763118910724516E-153</v>
      </c>
      <c r="BM60" s="19">
        <v>8.5232796846471841E-4</v>
      </c>
      <c r="BN60" s="19">
        <v>5.7713546752083313E-3</v>
      </c>
      <c r="BO60" s="19">
        <v>0.40496838411058006</v>
      </c>
      <c r="BP60" s="19">
        <v>0.64194747231270399</v>
      </c>
      <c r="BQ60" s="19">
        <v>0.64933853009755271</v>
      </c>
      <c r="BR60" s="19">
        <v>1.2819838087583966</v>
      </c>
      <c r="BS60" s="19">
        <v>1.2908749822825949</v>
      </c>
      <c r="BT60" s="19">
        <v>1.5341052517618838</v>
      </c>
      <c r="BU60" s="19">
        <v>2.8624835107250624</v>
      </c>
      <c r="BV60" s="19">
        <v>3.9878266627661665</v>
      </c>
      <c r="BW60" s="19">
        <v>5.1992451491733371</v>
      </c>
      <c r="BX60" s="19">
        <v>6.0971528614659718</v>
      </c>
      <c r="BY60" s="19">
        <v>7.498421917292208</v>
      </c>
      <c r="BZ60" s="19">
        <v>8.9044637386575438</v>
      </c>
      <c r="CA60" s="19">
        <v>10.149969014778424</v>
      </c>
      <c r="CB60" s="19">
        <v>12.058995863238613</v>
      </c>
      <c r="CC60" s="19">
        <v>12.962585665445019</v>
      </c>
      <c r="CD60" s="19">
        <v>15.993005680342737</v>
      </c>
      <c r="CE60" s="19">
        <v>17.115674875399943</v>
      </c>
      <c r="CF60" s="19">
        <v>18.994689991653328</v>
      </c>
      <c r="CG60" s="19">
        <v>20.875828632826579</v>
      </c>
      <c r="CH60" s="19">
        <v>22.295365055947158</v>
      </c>
      <c r="CI60" s="20">
        <v>23.709224613594618</v>
      </c>
      <c r="CK60" s="8" t="s">
        <v>9</v>
      </c>
      <c r="CL60" s="18">
        <v>113.34267149191376</v>
      </c>
      <c r="CM60" s="19">
        <v>115.09835794689607</v>
      </c>
      <c r="CN60" s="19">
        <v>115.10675609459426</v>
      </c>
      <c r="CO60" s="19">
        <v>116.93810974138384</v>
      </c>
      <c r="CP60" s="19">
        <v>118.3296681128415</v>
      </c>
      <c r="CQ60" s="19">
        <v>119.19092950374224</v>
      </c>
      <c r="CR60" s="19">
        <v>119.55015805844471</v>
      </c>
      <c r="CS60" s="19">
        <v>118.94017060288246</v>
      </c>
      <c r="CT60" s="19">
        <v>117.75101535030575</v>
      </c>
      <c r="CU60" s="19">
        <v>116.03477326454573</v>
      </c>
      <c r="CV60" s="19">
        <v>113.74341073893774</v>
      </c>
      <c r="CW60" s="19">
        <v>110.82986194414958</v>
      </c>
      <c r="CX60" s="19">
        <v>107.80127940870504</v>
      </c>
      <c r="CY60" s="19">
        <v>104.59212906369478</v>
      </c>
      <c r="CZ60" s="19">
        <v>101.24690187185692</v>
      </c>
      <c r="DA60" s="19">
        <v>97.725651008068951</v>
      </c>
      <c r="DB60" s="19">
        <v>94.151274029164625</v>
      </c>
      <c r="DC60" s="19">
        <v>90.559531137293064</v>
      </c>
      <c r="DD60" s="19">
        <v>86.795153557355903</v>
      </c>
      <c r="DE60" s="19">
        <v>83.239202228029384</v>
      </c>
      <c r="DF60" s="19">
        <v>79.799526932404873</v>
      </c>
      <c r="DG60" s="19">
        <v>76.159132166837452</v>
      </c>
      <c r="DH60" s="19">
        <v>73.278797665884113</v>
      </c>
      <c r="DI60" s="19">
        <v>70.282169570538841</v>
      </c>
      <c r="DJ60" s="19">
        <v>67.40109057818357</v>
      </c>
      <c r="DK60" s="19">
        <v>64.946902921236173</v>
      </c>
      <c r="DL60" s="20">
        <v>62.586805573141355</v>
      </c>
      <c r="DN60" s="13" t="s">
        <v>9</v>
      </c>
      <c r="DO60" s="24">
        <f t="shared" si="278"/>
        <v>113.34267149191376</v>
      </c>
      <c r="DP60" s="25">
        <f t="shared" si="266"/>
        <v>115.09835794689607</v>
      </c>
      <c r="DQ60" s="25">
        <f t="shared" si="266"/>
        <v>115.10675609459426</v>
      </c>
      <c r="DR60" s="25">
        <f t="shared" si="266"/>
        <v>116.93810974138384</v>
      </c>
      <c r="DS60" s="25">
        <f t="shared" si="266"/>
        <v>118.33052044080996</v>
      </c>
      <c r="DT60" s="25">
        <f t="shared" si="266"/>
        <v>119.19670085841744</v>
      </c>
      <c r="DU60" s="25">
        <f t="shared" si="266"/>
        <v>119.95512644255528</v>
      </c>
      <c r="DV60" s="25">
        <f t="shared" si="266"/>
        <v>119.58298669844443</v>
      </c>
      <c r="DW60" s="25">
        <f t="shared" si="266"/>
        <v>118.40237433145792</v>
      </c>
      <c r="DX60" s="25">
        <f t="shared" si="266"/>
        <v>117.32028383642171</v>
      </c>
      <c r="DY60" s="25">
        <f t="shared" si="266"/>
        <v>115.03984223770846</v>
      </c>
      <c r="DZ60" s="25">
        <f t="shared" si="266"/>
        <v>112.37210494445513</v>
      </c>
      <c r="EA60" s="25">
        <f t="shared" si="266"/>
        <v>110.67541701601529</v>
      </c>
      <c r="EB60" s="25">
        <f t="shared" si="266"/>
        <v>108.59622133782237</v>
      </c>
      <c r="EC60" s="25">
        <f t="shared" si="266"/>
        <v>106.46835799689964</v>
      </c>
      <c r="ED60" s="25">
        <f t="shared" si="266"/>
        <v>103.85270775921387</v>
      </c>
      <c r="EE60" s="25">
        <f t="shared" si="266"/>
        <v>101.68943891171614</v>
      </c>
      <c r="EF60" s="25">
        <f t="shared" si="267"/>
        <v>99.516843153356817</v>
      </c>
      <c r="EG60" s="25">
        <f t="shared" si="268"/>
        <v>97.014008286385263</v>
      </c>
      <c r="EH60" s="25">
        <f t="shared" si="269"/>
        <v>95.386403500833282</v>
      </c>
      <c r="EI60" s="25">
        <f t="shared" si="270"/>
        <v>92.874989637572995</v>
      </c>
      <c r="EJ60" s="25">
        <f t="shared" si="271"/>
        <v>92.290932031961731</v>
      </c>
      <c r="EK60" s="25">
        <f t="shared" si="272"/>
        <v>90.574061889130604</v>
      </c>
      <c r="EL60" s="25">
        <f t="shared" si="273"/>
        <v>89.501453589552725</v>
      </c>
      <c r="EM60" s="25">
        <f t="shared" si="274"/>
        <v>88.552225509382566</v>
      </c>
      <c r="EN60" s="25">
        <f t="shared" si="275"/>
        <v>87.582389736986997</v>
      </c>
      <c r="EO60" s="26">
        <f t="shared" si="276"/>
        <v>86.715336357014806</v>
      </c>
    </row>
    <row r="61" spans="1:145">
      <c r="B61" s="8" t="s">
        <v>10</v>
      </c>
      <c r="C61" s="18">
        <f t="shared" ref="C61:AC61" si="287">C37</f>
        <v>0</v>
      </c>
      <c r="D61" s="19">
        <f t="shared" si="287"/>
        <v>0</v>
      </c>
      <c r="E61" s="19">
        <f t="shared" si="287"/>
        <v>2.3350415805337029E-156</v>
      </c>
      <c r="F61" s="19">
        <f t="shared" si="287"/>
        <v>5.170998583958352E-156</v>
      </c>
      <c r="G61" s="19">
        <f t="shared" si="287"/>
        <v>8.7425964915263278E-156</v>
      </c>
      <c r="H61" s="19">
        <f t="shared" si="287"/>
        <v>1.3230295835424711E-155</v>
      </c>
      <c r="I61" s="19">
        <f t="shared" si="287"/>
        <v>1.8695366314461883E-155</v>
      </c>
      <c r="J61" s="19">
        <f t="shared" si="287"/>
        <v>7.2081395951395399E-5</v>
      </c>
      <c r="K61" s="19">
        <f t="shared" si="287"/>
        <v>1.6895394095872623E-4</v>
      </c>
      <c r="L61" s="19">
        <f t="shared" si="287"/>
        <v>2.9916917980238057E-4</v>
      </c>
      <c r="M61" s="19">
        <f t="shared" si="287"/>
        <v>4.7232847565913138E-4</v>
      </c>
      <c r="N61" s="19">
        <f t="shared" si="287"/>
        <v>6.9929755771258996E-4</v>
      </c>
      <c r="O61" s="19">
        <f t="shared" si="287"/>
        <v>9.9335187970377896E-4</v>
      </c>
      <c r="P61" s="19">
        <f t="shared" si="287"/>
        <v>1.3691999988421598E-3</v>
      </c>
      <c r="Q61" s="19">
        <f t="shared" si="287"/>
        <v>1.8496200518885297E-3</v>
      </c>
      <c r="R61" s="19">
        <f t="shared" si="287"/>
        <v>2.4606543809209068E-3</v>
      </c>
      <c r="S61" s="19">
        <f t="shared" si="287"/>
        <v>3.2377204972115414E-3</v>
      </c>
      <c r="T61" s="19">
        <f t="shared" si="287"/>
        <v>4.208204797338363E-3</v>
      </c>
      <c r="U61" s="19">
        <f t="shared" si="287"/>
        <v>5.4435426127806812E-3</v>
      </c>
      <c r="V61" s="19">
        <f t="shared" si="287"/>
        <v>7.0298035466291172E-3</v>
      </c>
      <c r="W61" s="19">
        <f t="shared" si="287"/>
        <v>9.0589949812168134E-3</v>
      </c>
      <c r="X61" s="19">
        <f t="shared" si="287"/>
        <v>1.1673761215405552E-2</v>
      </c>
      <c r="Y61" s="19">
        <f t="shared" si="287"/>
        <v>1.4995366743204399E-2</v>
      </c>
      <c r="Z61" s="19">
        <f t="shared" si="287"/>
        <v>1.9473849649959827E-2</v>
      </c>
      <c r="AA61" s="19">
        <f t="shared" si="287"/>
        <v>2.4894402731780462E-2</v>
      </c>
      <c r="AB61" s="19">
        <f t="shared" si="287"/>
        <v>3.1665932517448772E-2</v>
      </c>
      <c r="AC61" s="20">
        <f t="shared" si="287"/>
        <v>4.0113523658031898E-2</v>
      </c>
      <c r="BH61" s="8" t="s">
        <v>10</v>
      </c>
      <c r="BI61" s="77">
        <v>0</v>
      </c>
      <c r="BJ61" s="78">
        <v>0</v>
      </c>
      <c r="BK61" s="78">
        <v>3.0021086255656105E-155</v>
      </c>
      <c r="BL61" s="78">
        <v>0</v>
      </c>
      <c r="BM61" s="78">
        <v>7.1927503828292642E-9</v>
      </c>
      <c r="BN61" s="78">
        <v>2.8884009929202296E-4</v>
      </c>
      <c r="BO61" s="78">
        <v>6.1445492794049144E-4</v>
      </c>
      <c r="BP61" s="78">
        <v>0.26088726471571616</v>
      </c>
      <c r="BQ61" s="78">
        <v>0.26125778127446836</v>
      </c>
      <c r="BR61" s="78">
        <v>0.26165757484379693</v>
      </c>
      <c r="BS61" s="78">
        <v>0.9294946131950641</v>
      </c>
      <c r="BT61" s="78">
        <v>0.52240192979385558</v>
      </c>
      <c r="BU61" s="78">
        <v>0.78276572779487907</v>
      </c>
      <c r="BV61" s="78">
        <v>1.0432087671022363</v>
      </c>
      <c r="BW61" s="78">
        <v>1.4513176884573753</v>
      </c>
      <c r="BX61" s="78">
        <v>1.3043058626673281</v>
      </c>
      <c r="BY61" s="78">
        <v>1.5649156033721614</v>
      </c>
      <c r="BZ61" s="78">
        <v>1.5654757638363137</v>
      </c>
      <c r="CA61" s="78">
        <v>1.8261392089849158</v>
      </c>
      <c r="CB61" s="78">
        <v>2.2345229150851225</v>
      </c>
      <c r="CC61" s="78">
        <v>1.8278558410344969</v>
      </c>
      <c r="CD61" s="78">
        <v>2.0885152697028091</v>
      </c>
      <c r="CE61" s="78">
        <v>2.0900616099109901</v>
      </c>
      <c r="CF61" s="78">
        <v>2.0916070363097568</v>
      </c>
      <c r="CG61" s="78">
        <v>2.0934501810854749</v>
      </c>
      <c r="CH61" s="78">
        <v>2.0951834525033974</v>
      </c>
      <c r="CI61" s="79">
        <v>2.3570634992707964</v>
      </c>
      <c r="CK61" s="8" t="s">
        <v>10</v>
      </c>
      <c r="CL61" s="18">
        <v>8.4095637404145762</v>
      </c>
      <c r="CM61" s="19">
        <v>8.4080945743797084</v>
      </c>
      <c r="CN61" s="19">
        <v>8.1807832139662544</v>
      </c>
      <c r="CO61" s="19">
        <v>8.2097732472366651</v>
      </c>
      <c r="CP61" s="19">
        <v>8.2089990725266038</v>
      </c>
      <c r="CQ61" s="19">
        <v>8.1599500616259704</v>
      </c>
      <c r="CR61" s="19">
        <v>8.0763319686544772</v>
      </c>
      <c r="CS61" s="19">
        <v>7.9198610424612514</v>
      </c>
      <c r="CT61" s="19">
        <v>7.7308290848440278</v>
      </c>
      <c r="CU61" s="19">
        <v>7.5025401203465965</v>
      </c>
      <c r="CV61" s="19">
        <v>7.2400422568661504</v>
      </c>
      <c r="CW61" s="19">
        <v>6.9466001813448139</v>
      </c>
      <c r="CX61" s="19">
        <v>6.6680319305042897</v>
      </c>
      <c r="CY61" s="19">
        <v>6.3985813414125685</v>
      </c>
      <c r="CZ61" s="19">
        <v>6.138305559927538</v>
      </c>
      <c r="DA61" s="19">
        <v>5.8899091536075243</v>
      </c>
      <c r="DB61" s="19">
        <v>5.6485927859623146</v>
      </c>
      <c r="DC61" s="19">
        <v>5.4202577112711134</v>
      </c>
      <c r="DD61" s="19">
        <v>5.1973737030108804</v>
      </c>
      <c r="DE61" s="19">
        <v>4.9776118127252813</v>
      </c>
      <c r="DF61" s="19">
        <v>4.7628683437212223</v>
      </c>
      <c r="DG61" s="19">
        <v>4.5545630480780739</v>
      </c>
      <c r="DH61" s="19">
        <v>4.3618257302954353</v>
      </c>
      <c r="DI61" s="19">
        <v>4.1819171370744668</v>
      </c>
      <c r="DJ61" s="19">
        <v>4.016275315880085</v>
      </c>
      <c r="DK61" s="19">
        <v>3.8659306783641307</v>
      </c>
      <c r="DL61" s="20">
        <v>3.7239641890157014</v>
      </c>
      <c r="DN61" s="13" t="s">
        <v>10</v>
      </c>
      <c r="DO61" s="24">
        <f t="shared" si="278"/>
        <v>8.4095637404145762</v>
      </c>
      <c r="DP61" s="25">
        <f t="shared" si="266"/>
        <v>8.4080945743797084</v>
      </c>
      <c r="DQ61" s="25">
        <f t="shared" si="266"/>
        <v>8.1807832139662544</v>
      </c>
      <c r="DR61" s="25">
        <f t="shared" si="266"/>
        <v>8.2097732472366651</v>
      </c>
      <c r="DS61" s="25">
        <f t="shared" si="266"/>
        <v>8.2089990797193533</v>
      </c>
      <c r="DT61" s="25">
        <f t="shared" si="266"/>
        <v>8.160238901725263</v>
      </c>
      <c r="DU61" s="25">
        <f t="shared" si="266"/>
        <v>8.0769464235824184</v>
      </c>
      <c r="DV61" s="25">
        <f t="shared" si="266"/>
        <v>8.1808203885729185</v>
      </c>
      <c r="DW61" s="25">
        <f t="shared" si="266"/>
        <v>7.9922558200594551</v>
      </c>
      <c r="DX61" s="25">
        <f t="shared" si="266"/>
        <v>7.7644968643701961</v>
      </c>
      <c r="DY61" s="25">
        <f t="shared" si="266"/>
        <v>8.1700091985368744</v>
      </c>
      <c r="DZ61" s="25">
        <f t="shared" si="266"/>
        <v>7.4697014086963822</v>
      </c>
      <c r="EA61" s="25">
        <f t="shared" si="266"/>
        <v>7.451791010178872</v>
      </c>
      <c r="EB61" s="25">
        <f t="shared" si="266"/>
        <v>7.4431593085136472</v>
      </c>
      <c r="EC61" s="25">
        <f t="shared" si="266"/>
        <v>7.591472868436802</v>
      </c>
      <c r="ED61" s="25">
        <f t="shared" si="266"/>
        <v>7.1966756706557735</v>
      </c>
      <c r="EE61" s="25">
        <f t="shared" si="266"/>
        <v>7.2167461098316874</v>
      </c>
      <c r="EF61" s="25">
        <f t="shared" si="267"/>
        <v>6.9899416799047653</v>
      </c>
      <c r="EG61" s="25">
        <f t="shared" si="268"/>
        <v>7.0289564546085774</v>
      </c>
      <c r="EH61" s="25">
        <f t="shared" si="269"/>
        <v>7.2191645313570332</v>
      </c>
      <c r="EI61" s="25">
        <f t="shared" si="270"/>
        <v>6.599783179736936</v>
      </c>
      <c r="EJ61" s="25">
        <f t="shared" si="271"/>
        <v>6.6547520789962888</v>
      </c>
      <c r="EK61" s="25">
        <f t="shared" si="272"/>
        <v>6.4668827069496304</v>
      </c>
      <c r="EL61" s="25">
        <f t="shared" si="273"/>
        <v>6.2929980230341833</v>
      </c>
      <c r="EM61" s="25">
        <f t="shared" si="274"/>
        <v>6.1346198996973396</v>
      </c>
      <c r="EN61" s="25">
        <f t="shared" si="275"/>
        <v>5.992780063384977</v>
      </c>
      <c r="EO61" s="26">
        <f t="shared" si="276"/>
        <v>6.1211412119445301</v>
      </c>
    </row>
    <row r="62" spans="1:145">
      <c r="B62" s="8" t="s">
        <v>11</v>
      </c>
      <c r="C62" s="18">
        <f t="shared" ref="C62:AC62" si="288">C38</f>
        <v>0</v>
      </c>
      <c r="D62" s="19">
        <f t="shared" si="288"/>
        <v>0</v>
      </c>
      <c r="E62" s="19">
        <f t="shared" si="288"/>
        <v>5.2716867281407369E-155</v>
      </c>
      <c r="F62" s="19">
        <f t="shared" si="288"/>
        <v>1.1672959051795908E-154</v>
      </c>
      <c r="G62" s="19">
        <f t="shared" si="288"/>
        <v>1.9250137035407544E-154</v>
      </c>
      <c r="H62" s="19">
        <f t="shared" si="288"/>
        <v>2.7835922537355416E-154</v>
      </c>
      <c r="I62" s="19">
        <f t="shared" si="288"/>
        <v>4.2089923041929507E-154</v>
      </c>
      <c r="J62" s="19">
        <f t="shared" si="288"/>
        <v>6.0965062234562045E-154</v>
      </c>
      <c r="K62" s="19">
        <f t="shared" si="288"/>
        <v>8.5260809498455931E-154</v>
      </c>
      <c r="L62" s="19">
        <f t="shared" si="288"/>
        <v>1.1575721223102068E-153</v>
      </c>
      <c r="M62" s="19">
        <f t="shared" si="288"/>
        <v>1.5381343919517885E-153</v>
      </c>
      <c r="N62" s="19">
        <f t="shared" si="288"/>
        <v>2.0057431026458956E-153</v>
      </c>
      <c r="O62" s="19">
        <f t="shared" si="288"/>
        <v>2.5222282384269592E-3</v>
      </c>
      <c r="P62" s="19">
        <f t="shared" si="288"/>
        <v>5.934199870098549E-3</v>
      </c>
      <c r="Q62" s="19">
        <f t="shared" si="288"/>
        <v>1.0445002313786941E-2</v>
      </c>
      <c r="R62" s="19">
        <f t="shared" si="288"/>
        <v>1.642127941480559E-2</v>
      </c>
      <c r="S62" s="19">
        <f t="shared" si="288"/>
        <v>2.4306502650228316E-2</v>
      </c>
      <c r="T62" s="19">
        <f t="shared" si="288"/>
        <v>3.461619855939959E-2</v>
      </c>
      <c r="U62" s="19">
        <f t="shared" si="288"/>
        <v>4.7857067475182737E-2</v>
      </c>
      <c r="V62" s="19">
        <f t="shared" si="288"/>
        <v>6.422182975578998E-2</v>
      </c>
      <c r="W62" s="19">
        <f t="shared" si="288"/>
        <v>8.4386521514858509E-2</v>
      </c>
      <c r="X62" s="19">
        <f t="shared" si="288"/>
        <v>0.10932517743689536</v>
      </c>
      <c r="Y62" s="19">
        <f t="shared" si="288"/>
        <v>0.13964002786640126</v>
      </c>
      <c r="Z62" s="19">
        <f t="shared" si="288"/>
        <v>0.17874019635531593</v>
      </c>
      <c r="AA62" s="19">
        <f t="shared" si="288"/>
        <v>0.22420829478664964</v>
      </c>
      <c r="AB62" s="19">
        <f t="shared" si="288"/>
        <v>0.27914150389414982</v>
      </c>
      <c r="AC62" s="20">
        <f t="shared" si="288"/>
        <v>0.3463162793779479</v>
      </c>
      <c r="BH62" s="8" t="s">
        <v>11</v>
      </c>
      <c r="BI62" s="18">
        <v>0</v>
      </c>
      <c r="BJ62" s="19">
        <v>0</v>
      </c>
      <c r="BK62" s="19">
        <v>9.5702362183314428E-154</v>
      </c>
      <c r="BL62" s="19">
        <v>1.9966105246695352E-153</v>
      </c>
      <c r="BM62" s="19">
        <v>1.5590398646931063E-5</v>
      </c>
      <c r="BN62" s="19">
        <v>0.55654848271399304</v>
      </c>
      <c r="BO62" s="19">
        <v>0.39422363395536647</v>
      </c>
      <c r="BP62" s="19">
        <v>1.0486839100253404</v>
      </c>
      <c r="BQ62" s="19">
        <v>1.4517232212691338</v>
      </c>
      <c r="BR62" s="19">
        <v>2.4154071748012744</v>
      </c>
      <c r="BS62" s="19">
        <v>3.8665313018022194</v>
      </c>
      <c r="BT62" s="19">
        <v>4.2288891318289403</v>
      </c>
      <c r="BU62" s="19">
        <v>6.0803559557347668</v>
      </c>
      <c r="BV62" s="19">
        <v>7.8456996502892142</v>
      </c>
      <c r="BW62" s="19">
        <v>8.9183474075376736</v>
      </c>
      <c r="BX62" s="19">
        <v>10.532200691464034</v>
      </c>
      <c r="BY62" s="19">
        <v>12.010674474932815</v>
      </c>
      <c r="BZ62" s="19">
        <v>13.749637441847899</v>
      </c>
      <c r="CA62" s="19">
        <v>15.326508560151781</v>
      </c>
      <c r="CB62" s="19">
        <v>17.199310418592361</v>
      </c>
      <c r="CC62" s="19">
        <v>21.360177828561071</v>
      </c>
      <c r="CD62" s="19">
        <v>22.143592510991397</v>
      </c>
      <c r="CE62" s="19">
        <v>22.871678703360544</v>
      </c>
      <c r="CF62" s="19">
        <v>23.119832044059073</v>
      </c>
      <c r="CG62" s="19">
        <v>24.433337139735222</v>
      </c>
      <c r="CH62" s="19">
        <v>25.59603403621329</v>
      </c>
      <c r="CI62" s="20">
        <v>27.308214722310151</v>
      </c>
      <c r="CK62" s="8" t="s">
        <v>11</v>
      </c>
      <c r="CL62" s="18">
        <v>55.881040887727444</v>
      </c>
      <c r="CM62" s="19">
        <v>56.044084494784855</v>
      </c>
      <c r="CN62" s="19">
        <v>56.451332006747805</v>
      </c>
      <c r="CO62" s="19">
        <v>57.715438765651726</v>
      </c>
      <c r="CP62" s="19">
        <v>58.890816148270616</v>
      </c>
      <c r="CQ62" s="19">
        <v>59.854215712855222</v>
      </c>
      <c r="CR62" s="19">
        <v>60.711746678231862</v>
      </c>
      <c r="CS62" s="19">
        <v>61.384397310516249</v>
      </c>
      <c r="CT62" s="19">
        <v>61.97722594157058</v>
      </c>
      <c r="CU62" s="19">
        <v>62.296512509854459</v>
      </c>
      <c r="CV62" s="19">
        <v>62.401303989802223</v>
      </c>
      <c r="CW62" s="19">
        <v>62.280528809427913</v>
      </c>
      <c r="CX62" s="19">
        <v>62.37425533224404</v>
      </c>
      <c r="CY62" s="19">
        <v>62.524378988264672</v>
      </c>
      <c r="CZ62" s="19">
        <v>62.702016755054537</v>
      </c>
      <c r="DA62" s="19">
        <v>62.913887023152604</v>
      </c>
      <c r="DB62" s="19">
        <v>63.143709656060501</v>
      </c>
      <c r="DC62" s="19">
        <v>63.407429636657923</v>
      </c>
      <c r="DD62" s="19">
        <v>63.771363637912955</v>
      </c>
      <c r="DE62" s="19">
        <v>64.259611315990611</v>
      </c>
      <c r="DF62" s="19">
        <v>64.880697950158705</v>
      </c>
      <c r="DG62" s="19">
        <v>65.476885900814196</v>
      </c>
      <c r="DH62" s="19">
        <v>66.171020556552847</v>
      </c>
      <c r="DI62" s="19">
        <v>67.002917413564887</v>
      </c>
      <c r="DJ62" s="19">
        <v>68.132775932460461</v>
      </c>
      <c r="DK62" s="19">
        <v>69.394415772947696</v>
      </c>
      <c r="DL62" s="20">
        <v>70.7219402590203</v>
      </c>
      <c r="DN62" s="13" t="s">
        <v>11</v>
      </c>
      <c r="DO62" s="24">
        <f t="shared" si="278"/>
        <v>55.881040887727444</v>
      </c>
      <c r="DP62" s="25">
        <f t="shared" si="266"/>
        <v>56.044084494784855</v>
      </c>
      <c r="DQ62" s="25">
        <f t="shared" si="266"/>
        <v>56.451332006747805</v>
      </c>
      <c r="DR62" s="25">
        <f t="shared" si="266"/>
        <v>57.715438765651726</v>
      </c>
      <c r="DS62" s="25">
        <f t="shared" si="266"/>
        <v>58.890831738669263</v>
      </c>
      <c r="DT62" s="25">
        <f t="shared" si="266"/>
        <v>60.410764195569215</v>
      </c>
      <c r="DU62" s="25">
        <f t="shared" si="266"/>
        <v>61.105970312187225</v>
      </c>
      <c r="DV62" s="25">
        <f t="shared" si="266"/>
        <v>62.433081220541588</v>
      </c>
      <c r="DW62" s="25">
        <f t="shared" si="266"/>
        <v>63.428949162839714</v>
      </c>
      <c r="DX62" s="25">
        <f t="shared" si="266"/>
        <v>64.71191968465574</v>
      </c>
      <c r="DY62" s="25">
        <f t="shared" si="266"/>
        <v>66.267835291604442</v>
      </c>
      <c r="DZ62" s="25">
        <f t="shared" si="266"/>
        <v>66.509417941256856</v>
      </c>
      <c r="EA62" s="25">
        <f t="shared" si="266"/>
        <v>68.45713351621724</v>
      </c>
      <c r="EB62" s="25">
        <f t="shared" si="266"/>
        <v>70.376012838423989</v>
      </c>
      <c r="EC62" s="25">
        <f t="shared" si="266"/>
        <v>71.630809164905997</v>
      </c>
      <c r="ED62" s="25">
        <f t="shared" si="266"/>
        <v>73.462508994031438</v>
      </c>
      <c r="EE62" s="25">
        <f t="shared" si="266"/>
        <v>75.178690633643555</v>
      </c>
      <c r="EF62" s="25">
        <f t="shared" si="267"/>
        <v>77.191683277065223</v>
      </c>
      <c r="EG62" s="25">
        <f t="shared" si="268"/>
        <v>79.145729265539913</v>
      </c>
      <c r="EH62" s="25">
        <f t="shared" si="269"/>
        <v>81.523143564338767</v>
      </c>
      <c r="EI62" s="25">
        <f t="shared" si="270"/>
        <v>86.325262300234641</v>
      </c>
      <c r="EJ62" s="25">
        <f t="shared" si="271"/>
        <v>87.729803589242493</v>
      </c>
      <c r="EK62" s="25">
        <f t="shared" si="272"/>
        <v>89.182339287779797</v>
      </c>
      <c r="EL62" s="25">
        <f t="shared" si="273"/>
        <v>90.301489653979289</v>
      </c>
      <c r="EM62" s="25">
        <f t="shared" si="274"/>
        <v>92.79032136698234</v>
      </c>
      <c r="EN62" s="25">
        <f t="shared" si="275"/>
        <v>95.269591313055145</v>
      </c>
      <c r="EO62" s="26">
        <f t="shared" si="276"/>
        <v>98.376471260708399</v>
      </c>
    </row>
    <row r="63" spans="1:145">
      <c r="B63" s="8" t="s">
        <v>12</v>
      </c>
      <c r="C63" s="18">
        <f t="shared" ref="C63:AC63" si="289">C39</f>
        <v>0</v>
      </c>
      <c r="D63" s="19">
        <f t="shared" si="289"/>
        <v>0</v>
      </c>
      <c r="E63" s="19">
        <f t="shared" si="289"/>
        <v>6.6832116029631352E-157</v>
      </c>
      <c r="F63" s="19">
        <f t="shared" si="289"/>
        <v>1.6162794593868395E-156</v>
      </c>
      <c r="G63" s="19">
        <f t="shared" si="289"/>
        <v>2.9570856880941714E-156</v>
      </c>
      <c r="H63" s="19">
        <f t="shared" si="289"/>
        <v>4.7684254790660758E-156</v>
      </c>
      <c r="I63" s="19">
        <f t="shared" si="289"/>
        <v>7.2353864540261878E-156</v>
      </c>
      <c r="J63" s="19">
        <f t="shared" si="289"/>
        <v>1.0557078099649904E-155</v>
      </c>
      <c r="K63" s="19">
        <f t="shared" si="289"/>
        <v>1.8630896144133393E-5</v>
      </c>
      <c r="L63" s="19">
        <f t="shared" si="289"/>
        <v>4.7071480092603527E-5</v>
      </c>
      <c r="M63" s="19">
        <f t="shared" si="289"/>
        <v>9.0264122634757101E-5</v>
      </c>
      <c r="N63" s="19">
        <f t="shared" si="289"/>
        <v>1.5539514366905103E-4</v>
      </c>
      <c r="O63" s="19">
        <f t="shared" si="289"/>
        <v>2.5244518348940782E-4</v>
      </c>
      <c r="P63" s="19">
        <f t="shared" si="289"/>
        <v>3.9118648180390604E-4</v>
      </c>
      <c r="Q63" s="19">
        <f t="shared" si="289"/>
        <v>5.8618590241553653E-4</v>
      </c>
      <c r="R63" s="19">
        <f t="shared" si="289"/>
        <v>8.7898488082943898E-4</v>
      </c>
      <c r="S63" s="19">
        <f t="shared" si="289"/>
        <v>1.2968155465148783E-3</v>
      </c>
      <c r="T63" s="19">
        <f t="shared" si="289"/>
        <v>1.9006557589724962E-3</v>
      </c>
      <c r="U63" s="19">
        <f t="shared" si="289"/>
        <v>2.7518249503788376E-3</v>
      </c>
      <c r="V63" s="19">
        <f t="shared" si="289"/>
        <v>3.9477371663132147E-3</v>
      </c>
      <c r="W63" s="19">
        <f t="shared" si="289"/>
        <v>5.6780722886644189E-3</v>
      </c>
      <c r="X63" s="19">
        <f t="shared" si="289"/>
        <v>8.1165579828081265E-3</v>
      </c>
      <c r="Y63" s="19">
        <f t="shared" si="289"/>
        <v>1.1615674549522267E-2</v>
      </c>
      <c r="Z63" s="19">
        <f t="shared" si="289"/>
        <v>1.6477179890188501E-2</v>
      </c>
      <c r="AA63" s="19">
        <f t="shared" si="289"/>
        <v>2.3384146942686989E-2</v>
      </c>
      <c r="AB63" s="19">
        <f t="shared" si="289"/>
        <v>3.3133872822972248E-2</v>
      </c>
      <c r="AC63" s="20">
        <f t="shared" si="289"/>
        <v>4.5672930461040893E-2</v>
      </c>
      <c r="BH63" s="8" t="s">
        <v>12</v>
      </c>
      <c r="BI63" s="18">
        <v>0</v>
      </c>
      <c r="BJ63" s="19">
        <v>0</v>
      </c>
      <c r="BK63" s="19">
        <v>3.3234471972859329E-155</v>
      </c>
      <c r="BL63" s="19">
        <v>7.5710035914906578E-155</v>
      </c>
      <c r="BM63" s="19">
        <v>1.9524260346793021E-6</v>
      </c>
      <c r="BN63" s="19">
        <v>1.0374346857932785E-5</v>
      </c>
      <c r="BO63" s="19">
        <v>2.7538428351308149E-4</v>
      </c>
      <c r="BP63" s="19">
        <v>0.69856970798894436</v>
      </c>
      <c r="BQ63" s="19">
        <v>0.40057774657535383</v>
      </c>
      <c r="BR63" s="19">
        <v>0.80061947917915555</v>
      </c>
      <c r="BS63" s="19">
        <v>1.0349088332481173</v>
      </c>
      <c r="BT63" s="19">
        <v>1.7338160142802908</v>
      </c>
      <c r="BU63" s="19">
        <v>2.1344832999742467</v>
      </c>
      <c r="BV63" s="19">
        <v>2.7689338455263481</v>
      </c>
      <c r="BW63" s="19">
        <v>3.1702102304119872</v>
      </c>
      <c r="BX63" s="19">
        <v>3.1725327351367167</v>
      </c>
      <c r="BY63" s="19">
        <v>3.5747287031663126</v>
      </c>
      <c r="BZ63" s="19">
        <v>4.3125496056250983</v>
      </c>
      <c r="CA63" s="19">
        <v>5.115963687597965</v>
      </c>
      <c r="CB63" s="19">
        <v>5.5208561637650684</v>
      </c>
      <c r="CC63" s="19">
        <v>6.2256169458581283</v>
      </c>
      <c r="CD63" s="19">
        <v>7.0325574310714218</v>
      </c>
      <c r="CE63" s="19">
        <v>7.4418035288860622</v>
      </c>
      <c r="CF63" s="19">
        <v>8.1871900378099003</v>
      </c>
      <c r="CG63" s="19">
        <v>8.6005746348454029</v>
      </c>
      <c r="CH63" s="19">
        <v>9.315307272929326</v>
      </c>
      <c r="CI63" s="20">
        <v>10.134051060975015</v>
      </c>
      <c r="CK63" s="8" t="s">
        <v>12</v>
      </c>
      <c r="CL63" s="18">
        <v>12.759033096610162</v>
      </c>
      <c r="CM63" s="19">
        <v>12.952316784824827</v>
      </c>
      <c r="CN63" s="19">
        <v>11.91608083870622</v>
      </c>
      <c r="CO63" s="19">
        <v>11.995839071303278</v>
      </c>
      <c r="CP63" s="19">
        <v>12.114862411924726</v>
      </c>
      <c r="CQ63" s="19">
        <v>12.223449473117938</v>
      </c>
      <c r="CR63" s="19">
        <v>12.308351960488977</v>
      </c>
      <c r="CS63" s="19">
        <v>12.363255318960762</v>
      </c>
      <c r="CT63" s="19">
        <v>12.393898697012762</v>
      </c>
      <c r="CU63" s="19">
        <v>12.395995555701575</v>
      </c>
      <c r="CV63" s="19">
        <v>12.367301368493781</v>
      </c>
      <c r="CW63" s="19">
        <v>12.29785559107321</v>
      </c>
      <c r="CX63" s="19">
        <v>12.249256430885195</v>
      </c>
      <c r="CY63" s="19">
        <v>12.215156858933305</v>
      </c>
      <c r="CZ63" s="19">
        <v>12.215592806903432</v>
      </c>
      <c r="DA63" s="19">
        <v>12.22986770579244</v>
      </c>
      <c r="DB63" s="19">
        <v>12.264485109271067</v>
      </c>
      <c r="DC63" s="19">
        <v>12.328994143088856</v>
      </c>
      <c r="DD63" s="19">
        <v>12.407159396019882</v>
      </c>
      <c r="DE63" s="19">
        <v>12.527935358149975</v>
      </c>
      <c r="DF63" s="19">
        <v>12.667169393764418</v>
      </c>
      <c r="DG63" s="19">
        <v>12.850639417149154</v>
      </c>
      <c r="DH63" s="19">
        <v>13.070573191832636</v>
      </c>
      <c r="DI63" s="19">
        <v>13.338055703198707</v>
      </c>
      <c r="DJ63" s="19">
        <v>13.641002909762779</v>
      </c>
      <c r="DK63" s="19">
        <v>13.980422002950373</v>
      </c>
      <c r="DL63" s="20">
        <v>14.354097639634526</v>
      </c>
      <c r="DN63" s="13" t="s">
        <v>12</v>
      </c>
      <c r="DO63" s="24">
        <f t="shared" si="278"/>
        <v>12.759033096610162</v>
      </c>
      <c r="DP63" s="25">
        <f t="shared" si="266"/>
        <v>12.952316784824827</v>
      </c>
      <c r="DQ63" s="25">
        <f t="shared" si="266"/>
        <v>11.91608083870622</v>
      </c>
      <c r="DR63" s="25">
        <f t="shared" si="266"/>
        <v>11.995839071303278</v>
      </c>
      <c r="DS63" s="25">
        <f t="shared" si="266"/>
        <v>12.11486436435076</v>
      </c>
      <c r="DT63" s="25">
        <f t="shared" si="266"/>
        <v>12.223459847464795</v>
      </c>
      <c r="DU63" s="25">
        <f t="shared" si="266"/>
        <v>12.308627344772491</v>
      </c>
      <c r="DV63" s="25">
        <f t="shared" si="266"/>
        <v>13.061825026949707</v>
      </c>
      <c r="DW63" s="25">
        <f t="shared" si="266"/>
        <v>12.794495074484262</v>
      </c>
      <c r="DX63" s="25">
        <f t="shared" si="266"/>
        <v>13.196662106360824</v>
      </c>
      <c r="DY63" s="25">
        <f t="shared" si="266"/>
        <v>13.402300465864533</v>
      </c>
      <c r="DZ63" s="25">
        <f t="shared" si="266"/>
        <v>14.03182700049717</v>
      </c>
      <c r="EA63" s="25">
        <f t="shared" si="266"/>
        <v>14.383992176042932</v>
      </c>
      <c r="EB63" s="25">
        <f t="shared" si="266"/>
        <v>14.984481890941458</v>
      </c>
      <c r="EC63" s="25">
        <f t="shared" si="266"/>
        <v>15.386389223217835</v>
      </c>
      <c r="ED63" s="25">
        <f t="shared" si="266"/>
        <v>15.403279425809986</v>
      </c>
      <c r="EE63" s="25">
        <f t="shared" si="266"/>
        <v>15.840510627983896</v>
      </c>
      <c r="EF63" s="25">
        <f t="shared" si="267"/>
        <v>16.643444404472927</v>
      </c>
      <c r="EG63" s="25">
        <f t="shared" si="268"/>
        <v>17.525874908568227</v>
      </c>
      <c r="EH63" s="25">
        <f t="shared" si="269"/>
        <v>18.052739259081356</v>
      </c>
      <c r="EI63" s="25">
        <f t="shared" si="270"/>
        <v>18.89846441191121</v>
      </c>
      <c r="EJ63" s="25">
        <f t="shared" si="271"/>
        <v>19.891313406203384</v>
      </c>
      <c r="EK63" s="25">
        <f t="shared" si="272"/>
        <v>20.52399239526822</v>
      </c>
      <c r="EL63" s="25">
        <f t="shared" si="273"/>
        <v>21.541722920898795</v>
      </c>
      <c r="EM63" s="25">
        <f t="shared" si="274"/>
        <v>22.264961691550869</v>
      </c>
      <c r="EN63" s="25">
        <f t="shared" si="275"/>
        <v>23.328863148702673</v>
      </c>
      <c r="EO63" s="26">
        <f t="shared" si="276"/>
        <v>24.533821631070584</v>
      </c>
    </row>
    <row r="64" spans="1:145">
      <c r="B64" s="8" t="s">
        <v>13</v>
      </c>
      <c r="C64" s="18">
        <f t="shared" ref="C64:AC64" si="290">C40</f>
        <v>0</v>
      </c>
      <c r="D64" s="19">
        <f t="shared" si="290"/>
        <v>0</v>
      </c>
      <c r="E64" s="19">
        <f t="shared" si="290"/>
        <v>3.1787267539405427E-154</v>
      </c>
      <c r="F64" s="19">
        <f t="shared" si="290"/>
        <v>6.9747855556585505E-154</v>
      </c>
      <c r="G64" s="19">
        <f t="shared" si="290"/>
        <v>1.1231695479604618E-153</v>
      </c>
      <c r="H64" s="19">
        <f t="shared" si="290"/>
        <v>1.6161450294939874E-153</v>
      </c>
      <c r="I64" s="19">
        <f t="shared" si="290"/>
        <v>2.1424706352890695E-153</v>
      </c>
      <c r="J64" s="19">
        <f t="shared" si="290"/>
        <v>1.8357201667698525E-2</v>
      </c>
      <c r="K64" s="19">
        <f t="shared" si="290"/>
        <v>3.822676043773849E-2</v>
      </c>
      <c r="L64" s="19">
        <f t="shared" si="290"/>
        <v>5.9705993076557287E-2</v>
      </c>
      <c r="M64" s="19">
        <f t="shared" si="290"/>
        <v>8.6147457439939512E-2</v>
      </c>
      <c r="N64" s="19">
        <f t="shared" si="290"/>
        <v>0.11363125980087754</v>
      </c>
      <c r="O64" s="19">
        <f t="shared" si="290"/>
        <v>0.14682016761791625</v>
      </c>
      <c r="P64" s="19">
        <f t="shared" si="290"/>
        <v>0.1872553846661851</v>
      </c>
      <c r="Q64" s="19">
        <f t="shared" si="290"/>
        <v>0.23168464435849054</v>
      </c>
      <c r="R64" s="19">
        <f t="shared" si="290"/>
        <v>0.28543061436940748</v>
      </c>
      <c r="S64" s="19">
        <f t="shared" si="290"/>
        <v>0.34176924016191795</v>
      </c>
      <c r="T64" s="19">
        <f t="shared" si="290"/>
        <v>0.40888608062862486</v>
      </c>
      <c r="U64" s="19">
        <f t="shared" si="290"/>
        <v>0.48881161915077598</v>
      </c>
      <c r="V64" s="19">
        <f t="shared" si="290"/>
        <v>0.58529721328733264</v>
      </c>
      <c r="W64" s="19">
        <f t="shared" si="290"/>
        <v>0.70713581889842225</v>
      </c>
      <c r="X64" s="19">
        <f t="shared" si="290"/>
        <v>0.85153511616347177</v>
      </c>
      <c r="Y64" s="19">
        <f t="shared" si="290"/>
        <v>1.0270759008546</v>
      </c>
      <c r="Z64" s="19">
        <f t="shared" si="290"/>
        <v>1.2181904629179032</v>
      </c>
      <c r="AA64" s="19">
        <f t="shared" si="290"/>
        <v>1.45749871941447</v>
      </c>
      <c r="AB64" s="19">
        <f t="shared" si="290"/>
        <v>1.7709557217537861</v>
      </c>
      <c r="AC64" s="20">
        <f t="shared" si="290"/>
        <v>2.2028635824580363</v>
      </c>
      <c r="BH64" s="8" t="s">
        <v>13</v>
      </c>
      <c r="BI64" s="77">
        <v>0</v>
      </c>
      <c r="BJ64" s="78">
        <v>0</v>
      </c>
      <c r="BK64" s="78">
        <v>6.1022552804263186E-153</v>
      </c>
      <c r="BL64" s="78">
        <v>1.4556964631534304E-152</v>
      </c>
      <c r="BM64" s="78">
        <v>0.42834130415969596</v>
      </c>
      <c r="BN64" s="78">
        <v>1.1397411611625263</v>
      </c>
      <c r="BO64" s="78">
        <v>1.9636425428052235</v>
      </c>
      <c r="BP64" s="78">
        <v>3.3126212707037426</v>
      </c>
      <c r="BQ64" s="78">
        <v>4.4222381994762472</v>
      </c>
      <c r="BR64" s="78">
        <v>6.3371463677366524</v>
      </c>
      <c r="BS64" s="78">
        <v>7.956849033655307</v>
      </c>
      <c r="BT64" s="78">
        <v>9.6968142930351338</v>
      </c>
      <c r="BU64" s="78">
        <v>13.071117532961777</v>
      </c>
      <c r="BV64" s="78">
        <v>17.16501922663176</v>
      </c>
      <c r="BW64" s="78">
        <v>21.218362702734414</v>
      </c>
      <c r="BX64" s="78">
        <v>24.333913497356722</v>
      </c>
      <c r="BY64" s="78">
        <v>28.463953850982644</v>
      </c>
      <c r="BZ64" s="78">
        <v>31.576702902233443</v>
      </c>
      <c r="CA64" s="78">
        <v>35.008459488927961</v>
      </c>
      <c r="CB64" s="78">
        <v>37.873227996506778</v>
      </c>
      <c r="CC64" s="78">
        <v>41.323249828911983</v>
      </c>
      <c r="CD64" s="78">
        <v>43.003956861657969</v>
      </c>
      <c r="CE64" s="78">
        <v>42.548589543556602</v>
      </c>
      <c r="CF64" s="78">
        <v>41.561542131752127</v>
      </c>
      <c r="CG64" s="78">
        <v>40.765963097542141</v>
      </c>
      <c r="CH64" s="78">
        <v>39.821855965321639</v>
      </c>
      <c r="CI64" s="79">
        <v>38.257045964476298</v>
      </c>
      <c r="CK64" s="8" t="s">
        <v>13</v>
      </c>
      <c r="CL64" s="18">
        <v>149.19017292277135</v>
      </c>
      <c r="CM64" s="19">
        <v>145.60385763651428</v>
      </c>
      <c r="CN64" s="19">
        <v>136.68222013962617</v>
      </c>
      <c r="CO64" s="19">
        <v>134.36883678697509</v>
      </c>
      <c r="CP64" s="19">
        <v>131.50664526339057</v>
      </c>
      <c r="CQ64" s="19">
        <v>128.17899249485049</v>
      </c>
      <c r="CR64" s="19">
        <v>124.29099161474394</v>
      </c>
      <c r="CS64" s="19">
        <v>119.33533744144216</v>
      </c>
      <c r="CT64" s="19">
        <v>113.93755336877086</v>
      </c>
      <c r="CU64" s="19">
        <v>108.21380527740439</v>
      </c>
      <c r="CV64" s="19">
        <v>102.25095336374471</v>
      </c>
      <c r="CW64" s="19">
        <v>96.203816186793361</v>
      </c>
      <c r="CX64" s="19">
        <v>90.474621710564733</v>
      </c>
      <c r="CY64" s="19">
        <v>84.981945904937575</v>
      </c>
      <c r="CZ64" s="19">
        <v>79.719525472587719</v>
      </c>
      <c r="DA64" s="19">
        <v>74.727403426768873</v>
      </c>
      <c r="DB64" s="19">
        <v>70.064539658906753</v>
      </c>
      <c r="DC64" s="19">
        <v>65.763050899935678</v>
      </c>
      <c r="DD64" s="19">
        <v>61.766522994369907</v>
      </c>
      <c r="DE64" s="19">
        <v>58.108358234832082</v>
      </c>
      <c r="DF64" s="19">
        <v>54.636899886828743</v>
      </c>
      <c r="DG64" s="19">
        <v>51.418363247742562</v>
      </c>
      <c r="DH64" s="19">
        <v>48.500159039333433</v>
      </c>
      <c r="DI64" s="19">
        <v>45.90607684842854</v>
      </c>
      <c r="DJ64" s="19">
        <v>43.586039745950728</v>
      </c>
      <c r="DK64" s="19">
        <v>41.494764001832614</v>
      </c>
      <c r="DL64" s="20">
        <v>39.507573908216777</v>
      </c>
      <c r="DN64" s="13" t="s">
        <v>13</v>
      </c>
      <c r="DO64" s="24">
        <f t="shared" si="278"/>
        <v>149.19017292277135</v>
      </c>
      <c r="DP64" s="25">
        <f t="shared" si="266"/>
        <v>145.60385763651428</v>
      </c>
      <c r="DQ64" s="25">
        <f t="shared" si="266"/>
        <v>136.68222013962617</v>
      </c>
      <c r="DR64" s="25">
        <f t="shared" si="266"/>
        <v>134.36883678697509</v>
      </c>
      <c r="DS64" s="25">
        <f t="shared" si="266"/>
        <v>131.93498656755025</v>
      </c>
      <c r="DT64" s="25">
        <f t="shared" si="266"/>
        <v>129.31873365601302</v>
      </c>
      <c r="DU64" s="25">
        <f t="shared" si="266"/>
        <v>126.25463415754916</v>
      </c>
      <c r="DV64" s="25">
        <f t="shared" si="266"/>
        <v>122.66631591381361</v>
      </c>
      <c r="DW64" s="25">
        <f t="shared" si="266"/>
        <v>118.39801832868486</v>
      </c>
      <c r="DX64" s="25">
        <f t="shared" si="266"/>
        <v>114.6106576382176</v>
      </c>
      <c r="DY64" s="25">
        <f t="shared" si="266"/>
        <v>110.29394985483995</v>
      </c>
      <c r="DZ64" s="25">
        <f t="shared" si="266"/>
        <v>106.01426173962938</v>
      </c>
      <c r="EA64" s="25">
        <f t="shared" si="266"/>
        <v>103.69255941114443</v>
      </c>
      <c r="EB64" s="25">
        <f t="shared" si="266"/>
        <v>102.33422051623552</v>
      </c>
      <c r="EC64" s="25">
        <f t="shared" si="266"/>
        <v>101.16957281968062</v>
      </c>
      <c r="ED64" s="25">
        <f t="shared" si="266"/>
        <v>99.346747538494995</v>
      </c>
      <c r="EE64" s="25">
        <f t="shared" si="266"/>
        <v>98.870262750051324</v>
      </c>
      <c r="EF64" s="25">
        <f t="shared" si="267"/>
        <v>97.748639882797747</v>
      </c>
      <c r="EG64" s="25">
        <f t="shared" si="268"/>
        <v>97.263794102448642</v>
      </c>
      <c r="EH64" s="25">
        <f t="shared" si="269"/>
        <v>96.5668834446262</v>
      </c>
      <c r="EI64" s="25">
        <f t="shared" si="270"/>
        <v>96.667285534639149</v>
      </c>
      <c r="EJ64" s="25">
        <f t="shared" si="271"/>
        <v>95.273855225564006</v>
      </c>
      <c r="EK64" s="25">
        <f t="shared" si="272"/>
        <v>92.075824483744626</v>
      </c>
      <c r="EL64" s="25">
        <f t="shared" si="273"/>
        <v>88.685809443098577</v>
      </c>
      <c r="EM64" s="25">
        <f t="shared" si="274"/>
        <v>85.809501562907343</v>
      </c>
      <c r="EN64" s="25">
        <f t="shared" si="275"/>
        <v>83.087575688908032</v>
      </c>
      <c r="EO64" s="26">
        <f t="shared" si="276"/>
        <v>79.967483455151111</v>
      </c>
    </row>
    <row r="65" spans="1:145">
      <c r="B65" s="8" t="s">
        <v>14</v>
      </c>
      <c r="C65" s="18">
        <f t="shared" ref="C65:AC65" si="291">C41</f>
        <v>0</v>
      </c>
      <c r="D65" s="19">
        <f t="shared" si="291"/>
        <v>0</v>
      </c>
      <c r="E65" s="19">
        <f t="shared" si="291"/>
        <v>1.6161551185264549E-155</v>
      </c>
      <c r="F65" s="19">
        <f t="shared" si="291"/>
        <v>3.5066987918187666E-155</v>
      </c>
      <c r="G65" s="19">
        <f t="shared" si="291"/>
        <v>5.5383727804334074E-155</v>
      </c>
      <c r="H65" s="19">
        <f t="shared" si="291"/>
        <v>7.7379084977071156E-155</v>
      </c>
      <c r="I65" s="19">
        <f t="shared" si="291"/>
        <v>1.0128707146634647E-154</v>
      </c>
      <c r="J65" s="19">
        <f t="shared" si="291"/>
        <v>6.1981639994189723E-4</v>
      </c>
      <c r="K65" s="19">
        <f t="shared" si="291"/>
        <v>1.2948166082199189E-3</v>
      </c>
      <c r="L65" s="19">
        <f t="shared" si="291"/>
        <v>1.9906388475064351E-3</v>
      </c>
      <c r="M65" s="19">
        <f t="shared" si="291"/>
        <v>2.508704972886073E-3</v>
      </c>
      <c r="N65" s="19">
        <f t="shared" si="291"/>
        <v>3.0212917205073861E-3</v>
      </c>
      <c r="O65" s="19">
        <f t="shared" si="291"/>
        <v>3.5380258940218763E-3</v>
      </c>
      <c r="P65" s="19">
        <f t="shared" si="291"/>
        <v>4.1438327271446024E-3</v>
      </c>
      <c r="Q65" s="19">
        <f t="shared" si="291"/>
        <v>4.8516342492278585E-3</v>
      </c>
      <c r="R65" s="19">
        <f t="shared" si="291"/>
        <v>5.7296269810906053E-3</v>
      </c>
      <c r="S65" s="19">
        <f t="shared" si="291"/>
        <v>6.7954085610043412E-3</v>
      </c>
      <c r="T65" s="19">
        <f t="shared" si="291"/>
        <v>8.0182182648594388E-3</v>
      </c>
      <c r="U65" s="19">
        <f t="shared" si="291"/>
        <v>9.1910292986419496E-3</v>
      </c>
      <c r="V65" s="19">
        <f t="shared" si="291"/>
        <v>1.0609846784477579E-2</v>
      </c>
      <c r="W65" s="19">
        <f t="shared" si="291"/>
        <v>1.2539773145018494E-2</v>
      </c>
      <c r="X65" s="19">
        <f t="shared" si="291"/>
        <v>1.4937910688729808E-2</v>
      </c>
      <c r="Y65" s="19">
        <f t="shared" si="291"/>
        <v>1.7781944080275267E-2</v>
      </c>
      <c r="Z65" s="19">
        <f t="shared" si="291"/>
        <v>2.101571486505998E-2</v>
      </c>
      <c r="AA65" s="19">
        <f t="shared" si="291"/>
        <v>2.4838306645132247E-2</v>
      </c>
      <c r="AB65" s="19">
        <f t="shared" si="291"/>
        <v>2.9419618860422662E-2</v>
      </c>
      <c r="AC65" s="20">
        <f t="shared" si="291"/>
        <v>3.4926969354111326E-2</v>
      </c>
      <c r="BH65" s="8" t="s">
        <v>14</v>
      </c>
      <c r="BI65" s="18">
        <v>0</v>
      </c>
      <c r="BJ65" s="19">
        <v>0</v>
      </c>
      <c r="BK65" s="19">
        <v>4.3058091571952512E-154</v>
      </c>
      <c r="BL65" s="19">
        <v>8.5269076221732853E-154</v>
      </c>
      <c r="BM65" s="19">
        <v>7.3266519920179296E-3</v>
      </c>
      <c r="BN65" s="19">
        <v>1.9023877967343318E-2</v>
      </c>
      <c r="BO65" s="19">
        <v>3.5061017030872527E-2</v>
      </c>
      <c r="BP65" s="19">
        <v>5.4426195479939252E-2</v>
      </c>
      <c r="BQ65" s="19">
        <v>7.8016722713051823E-2</v>
      </c>
      <c r="BR65" s="19">
        <v>0.10337630229266734</v>
      </c>
      <c r="BS65" s="19">
        <v>0.1295635796095444</v>
      </c>
      <c r="BT65" s="19">
        <v>8.258204057175389E-2</v>
      </c>
      <c r="BU65" s="19">
        <v>0.25227194565114597</v>
      </c>
      <c r="BV65" s="19">
        <v>0.25321071675181672</v>
      </c>
      <c r="BW65" s="19">
        <v>0.2698615986378653</v>
      </c>
      <c r="BX65" s="19">
        <v>0.27100327942771774</v>
      </c>
      <c r="BY65" s="19">
        <v>0.28688813208087183</v>
      </c>
      <c r="BZ65" s="19">
        <v>0.14023379828909321</v>
      </c>
      <c r="CA65" s="19">
        <v>0.16364208247316292</v>
      </c>
      <c r="CB65" s="19">
        <v>0.18602354133805754</v>
      </c>
      <c r="CC65" s="19">
        <v>0.20420586474148966</v>
      </c>
      <c r="CD65" s="19">
        <v>0.22009792412279772</v>
      </c>
      <c r="CE65" s="19">
        <v>0.23587596534201657</v>
      </c>
      <c r="CF65" s="19">
        <v>0.30659034458517231</v>
      </c>
      <c r="CG65" s="19">
        <v>0.32025809943882833</v>
      </c>
      <c r="CH65" s="19">
        <v>0.32924778364170537</v>
      </c>
      <c r="CI65" s="20">
        <v>0.33529540228573601</v>
      </c>
      <c r="CK65" s="8" t="s">
        <v>14</v>
      </c>
      <c r="CL65" s="18">
        <v>1.5127927815786146</v>
      </c>
      <c r="CM65" s="19">
        <v>1.4925281014156002</v>
      </c>
      <c r="CN65" s="19">
        <v>1.4231326913517761</v>
      </c>
      <c r="CO65" s="19">
        <v>1.4257506169810406</v>
      </c>
      <c r="CP65" s="19">
        <v>1.4224522768618928</v>
      </c>
      <c r="CQ65" s="19">
        <v>1.413512669758888</v>
      </c>
      <c r="CR65" s="19">
        <v>1.3978127685894997</v>
      </c>
      <c r="CS65" s="19">
        <v>1.3710365611822697</v>
      </c>
      <c r="CT65" s="19">
        <v>1.337062990072692</v>
      </c>
      <c r="CU65" s="19">
        <v>1.3015805304625181</v>
      </c>
      <c r="CV65" s="19">
        <v>1.2674449323659949</v>
      </c>
      <c r="CW65" s="19">
        <v>1.2398527782055844</v>
      </c>
      <c r="CX65" s="19">
        <v>1.2102286542502301</v>
      </c>
      <c r="CY65" s="19">
        <v>1.1682968050724989</v>
      </c>
      <c r="CZ65" s="19">
        <v>1.1298171156186694</v>
      </c>
      <c r="DA65" s="19">
        <v>1.0926060928726993</v>
      </c>
      <c r="DB65" s="19">
        <v>1.0553748937594565</v>
      </c>
      <c r="DC65" s="19">
        <v>1.0366604503928323</v>
      </c>
      <c r="DD65" s="19">
        <v>0.9820960843852915</v>
      </c>
      <c r="DE65" s="19">
        <v>0.93010643567909357</v>
      </c>
      <c r="DF65" s="19">
        <v>0.88482930035993146</v>
      </c>
      <c r="DG65" s="19">
        <v>0.84251762576271427</v>
      </c>
      <c r="DH65" s="19">
        <v>0.79621668505672261</v>
      </c>
      <c r="DI65" s="19">
        <v>0.75158079592477234</v>
      </c>
      <c r="DJ65" s="19">
        <v>0.71047256242823864</v>
      </c>
      <c r="DK65" s="19">
        <v>0.673640898791667</v>
      </c>
      <c r="DL65" s="20">
        <v>0.63928241698840893</v>
      </c>
      <c r="DN65" s="13" t="s">
        <v>14</v>
      </c>
      <c r="DO65" s="25">
        <f t="shared" si="278"/>
        <v>1.5127927815786146</v>
      </c>
      <c r="DP65" s="25">
        <f t="shared" si="266"/>
        <v>1.4925281014156002</v>
      </c>
      <c r="DQ65" s="25">
        <f t="shared" si="266"/>
        <v>1.4231326913517761</v>
      </c>
      <c r="DR65" s="25">
        <f t="shared" si="266"/>
        <v>1.4257506169810406</v>
      </c>
      <c r="DS65" s="25">
        <f t="shared" si="266"/>
        <v>1.4297789288539107</v>
      </c>
      <c r="DT65" s="25">
        <f t="shared" si="266"/>
        <v>1.4325365477262313</v>
      </c>
      <c r="DU65" s="25">
        <f t="shared" si="266"/>
        <v>1.4328737856203722</v>
      </c>
      <c r="DV65" s="25">
        <f t="shared" si="266"/>
        <v>1.4260825730621507</v>
      </c>
      <c r="DW65" s="25">
        <f t="shared" si="266"/>
        <v>1.4163745293939636</v>
      </c>
      <c r="DX65" s="25">
        <f t="shared" si="266"/>
        <v>1.4069474716026917</v>
      </c>
      <c r="DY65" s="25">
        <f t="shared" si="266"/>
        <v>1.3995172169484253</v>
      </c>
      <c r="DZ65" s="25">
        <f t="shared" si="266"/>
        <v>1.3254561104978457</v>
      </c>
      <c r="EA65" s="25">
        <f t="shared" si="266"/>
        <v>1.4660386257953979</v>
      </c>
      <c r="EB65" s="25">
        <f t="shared" si="266"/>
        <v>1.4256513545514602</v>
      </c>
      <c r="EC65" s="25">
        <f t="shared" si="266"/>
        <v>1.4045303485057625</v>
      </c>
      <c r="ED65" s="25">
        <f t="shared" si="266"/>
        <v>1.3693389992815077</v>
      </c>
      <c r="EE65" s="25">
        <f t="shared" si="266"/>
        <v>1.3490584344013326</v>
      </c>
      <c r="EF65" s="25">
        <f t="shared" si="267"/>
        <v>1.184912466946785</v>
      </c>
      <c r="EG65" s="25">
        <f t="shared" si="268"/>
        <v>1.1549291961570962</v>
      </c>
      <c r="EH65" s="25">
        <f t="shared" si="269"/>
        <v>1.1267398238016286</v>
      </c>
      <c r="EI65" s="25">
        <f t="shared" si="270"/>
        <v>1.1015749382464397</v>
      </c>
      <c r="EJ65" s="25">
        <f t="shared" si="271"/>
        <v>1.0775534605742416</v>
      </c>
      <c r="EK65" s="25">
        <f t="shared" si="272"/>
        <v>1.0498745944790144</v>
      </c>
      <c r="EL65" s="25">
        <f t="shared" si="273"/>
        <v>1.0791868553750048</v>
      </c>
      <c r="EM65" s="25">
        <f t="shared" si="274"/>
        <v>1.0555689685121994</v>
      </c>
      <c r="EN65" s="25">
        <f t="shared" si="275"/>
        <v>1.0323083012937952</v>
      </c>
      <c r="EO65" s="26">
        <f t="shared" si="276"/>
        <v>1.0095047886282562</v>
      </c>
    </row>
    <row r="66" spans="1:145">
      <c r="B66" s="8" t="s">
        <v>15</v>
      </c>
      <c r="C66" s="18">
        <f t="shared" ref="C66:AC66" si="292">C42</f>
        <v>0</v>
      </c>
      <c r="D66" s="19">
        <f t="shared" si="292"/>
        <v>0</v>
      </c>
      <c r="E66" s="19">
        <f t="shared" si="292"/>
        <v>6.8065080425889215E-155</v>
      </c>
      <c r="F66" s="19">
        <f t="shared" si="292"/>
        <v>1.3691196294320309E-154</v>
      </c>
      <c r="G66" s="19">
        <f t="shared" si="292"/>
        <v>2.085114275627221E-154</v>
      </c>
      <c r="H66" s="19">
        <f t="shared" si="292"/>
        <v>2.8689627247244688E-154</v>
      </c>
      <c r="I66" s="19">
        <f t="shared" si="292"/>
        <v>3.7205968720032441E-154</v>
      </c>
      <c r="J66" s="19">
        <f t="shared" si="292"/>
        <v>5.3326850020827682E-154</v>
      </c>
      <c r="K66" s="19">
        <f t="shared" si="292"/>
        <v>5.9719735774706162E-4</v>
      </c>
      <c r="L66" s="19">
        <f t="shared" si="292"/>
        <v>1.2374900657948281E-3</v>
      </c>
      <c r="M66" s="19">
        <f t="shared" si="292"/>
        <v>1.9088697979437613E-3</v>
      </c>
      <c r="N66" s="19">
        <f t="shared" si="292"/>
        <v>2.7438258068143494E-3</v>
      </c>
      <c r="O66" s="19">
        <f t="shared" si="292"/>
        <v>3.7473304895980822E-3</v>
      </c>
      <c r="P66" s="19">
        <f t="shared" si="292"/>
        <v>4.9410068736767338E-3</v>
      </c>
      <c r="Q66" s="19">
        <f t="shared" si="292"/>
        <v>6.353898083759653E-3</v>
      </c>
      <c r="R66" s="19">
        <f t="shared" si="292"/>
        <v>8.148565413928114E-3</v>
      </c>
      <c r="S66" s="19">
        <f t="shared" si="292"/>
        <v>1.0160544296052449E-2</v>
      </c>
      <c r="T66" s="19">
        <f t="shared" si="292"/>
        <v>1.2583378215655973E-2</v>
      </c>
      <c r="U66" s="19">
        <f t="shared" si="292"/>
        <v>1.5394919063847316E-2</v>
      </c>
      <c r="V66" s="19">
        <f t="shared" si="292"/>
        <v>1.8432544997248786E-2</v>
      </c>
      <c r="W66" s="19">
        <f t="shared" si="292"/>
        <v>2.2075663358966695E-2</v>
      </c>
      <c r="X66" s="19">
        <f t="shared" si="292"/>
        <v>2.626696559312772E-2</v>
      </c>
      <c r="Y66" s="19">
        <f t="shared" si="292"/>
        <v>3.123702346851082E-2</v>
      </c>
      <c r="Z66" s="19">
        <f t="shared" si="292"/>
        <v>3.6622315263690024E-2</v>
      </c>
      <c r="AA66" s="19">
        <f t="shared" si="292"/>
        <v>4.2773658777407263E-2</v>
      </c>
      <c r="AB66" s="19">
        <f t="shared" si="292"/>
        <v>4.9910292258352668E-2</v>
      </c>
      <c r="AC66" s="20">
        <f t="shared" si="292"/>
        <v>5.9076862081115566E-2</v>
      </c>
      <c r="BH66" s="8" t="s">
        <v>15</v>
      </c>
      <c r="BI66" s="77">
        <v>0</v>
      </c>
      <c r="BJ66" s="78">
        <v>0</v>
      </c>
      <c r="BK66" s="78">
        <v>4.5166465496761788E-154</v>
      </c>
      <c r="BL66" s="78">
        <v>8.4893411639820252E-154</v>
      </c>
      <c r="BM66" s="78">
        <v>8.6498923879388765E-3</v>
      </c>
      <c r="BN66" s="78">
        <v>2.323874874330158E-2</v>
      </c>
      <c r="BO66" s="78">
        <v>4.247575413157078E-2</v>
      </c>
      <c r="BP66" s="78">
        <v>6.7660003926267032E-2</v>
      </c>
      <c r="BQ66" s="78">
        <v>9.7056538470091991E-2</v>
      </c>
      <c r="BR66" s="78">
        <v>0.13109143598925008</v>
      </c>
      <c r="BS66" s="78">
        <v>0.17141158223846858</v>
      </c>
      <c r="BT66" s="78">
        <v>0.21710234330201786</v>
      </c>
      <c r="BU66" s="78">
        <v>0.26433983994383653</v>
      </c>
      <c r="BV66" s="78">
        <v>0.31028778766739945</v>
      </c>
      <c r="BW66" s="78">
        <v>0.35597898678106893</v>
      </c>
      <c r="BX66" s="78">
        <v>0.40514783018315448</v>
      </c>
      <c r="BY66" s="78">
        <v>0.44991139370598082</v>
      </c>
      <c r="BZ66" s="78">
        <v>0.49817052625962277</v>
      </c>
      <c r="CA66" s="78">
        <v>0.54531473796728025</v>
      </c>
      <c r="CB66" s="78">
        <v>0.58690708301495931</v>
      </c>
      <c r="CC66" s="78">
        <v>0.62971133626024478</v>
      </c>
      <c r="CD66" s="78">
        <v>0.66499088038453769</v>
      </c>
      <c r="CE66" s="78">
        <v>0.69694114438715327</v>
      </c>
      <c r="CF66" s="78">
        <v>0.72678299782704547</v>
      </c>
      <c r="CG66" s="78">
        <v>0.74967397038868577</v>
      </c>
      <c r="CH66" s="78">
        <v>0.76942261153993563</v>
      </c>
      <c r="CI66" s="79">
        <v>0.78313932339925196</v>
      </c>
      <c r="CK66" s="8" t="s">
        <v>15</v>
      </c>
      <c r="CL66" s="18">
        <v>2.9141668795136799</v>
      </c>
      <c r="CM66" s="19">
        <v>2.9491743803933237</v>
      </c>
      <c r="CN66" s="19">
        <v>2.8375256206032216</v>
      </c>
      <c r="CO66" s="19">
        <v>2.8494171361132441</v>
      </c>
      <c r="CP66" s="19">
        <v>2.857330914872199</v>
      </c>
      <c r="CQ66" s="19">
        <v>2.851042153006957</v>
      </c>
      <c r="CR66" s="19">
        <v>2.8360095258635409</v>
      </c>
      <c r="CS66" s="19">
        <v>2.8031629902694424</v>
      </c>
      <c r="CT66" s="19">
        <v>2.761667084095961</v>
      </c>
      <c r="CU66" s="19">
        <v>2.7090490727804108</v>
      </c>
      <c r="CV66" s="19">
        <v>2.6462766957990458</v>
      </c>
      <c r="CW66" s="19">
        <v>2.5692678139347653</v>
      </c>
      <c r="CX66" s="19">
        <v>2.4872444373095135</v>
      </c>
      <c r="CY66" s="19">
        <v>2.4027239024947247</v>
      </c>
      <c r="CZ66" s="19">
        <v>2.315284026253952</v>
      </c>
      <c r="DA66" s="19">
        <v>2.215712446580469</v>
      </c>
      <c r="DB66" s="19">
        <v>2.1210383266692925</v>
      </c>
      <c r="DC66" s="19">
        <v>2.0140840124303234</v>
      </c>
      <c r="DD66" s="19">
        <v>1.9046508169262637</v>
      </c>
      <c r="DE66" s="19">
        <v>1.8071269079688235</v>
      </c>
      <c r="DF66" s="19">
        <v>1.6985813466855968</v>
      </c>
      <c r="DG66" s="19">
        <v>1.6047200740375349</v>
      </c>
      <c r="DH66" s="19">
        <v>1.5159181609707642</v>
      </c>
      <c r="DI66" s="19">
        <v>1.433816209724587</v>
      </c>
      <c r="DJ66" s="19">
        <v>1.3640273727466989</v>
      </c>
      <c r="DK66" s="19">
        <v>1.299898266970368</v>
      </c>
      <c r="DL66" s="20">
        <v>1.2441578145591716</v>
      </c>
      <c r="DN66" s="13" t="s">
        <v>15</v>
      </c>
      <c r="DO66" s="24">
        <f t="shared" si="278"/>
        <v>2.9141668795136799</v>
      </c>
      <c r="DP66" s="25">
        <f t="shared" si="266"/>
        <v>2.9491743803933237</v>
      </c>
      <c r="DQ66" s="25">
        <f t="shared" si="266"/>
        <v>2.8375256206032216</v>
      </c>
      <c r="DR66" s="25">
        <f t="shared" si="266"/>
        <v>2.8494171361132441</v>
      </c>
      <c r="DS66" s="25">
        <f t="shared" si="266"/>
        <v>2.8659808072601378</v>
      </c>
      <c r="DT66" s="25">
        <f t="shared" si="266"/>
        <v>2.8742809017502586</v>
      </c>
      <c r="DU66" s="25">
        <f t="shared" si="266"/>
        <v>2.8784852799951115</v>
      </c>
      <c r="DV66" s="25">
        <f t="shared" si="266"/>
        <v>2.8708229941957093</v>
      </c>
      <c r="DW66" s="25">
        <f t="shared" si="266"/>
        <v>2.8593208199237998</v>
      </c>
      <c r="DX66" s="25">
        <f t="shared" si="266"/>
        <v>2.8413779988354557</v>
      </c>
      <c r="DY66" s="25">
        <f t="shared" si="266"/>
        <v>2.819597147835458</v>
      </c>
      <c r="DZ66" s="25">
        <f t="shared" si="266"/>
        <v>2.7891139830435976</v>
      </c>
      <c r="EA66" s="25">
        <f t="shared" si="266"/>
        <v>2.7553316077429479</v>
      </c>
      <c r="EB66" s="25">
        <f t="shared" si="266"/>
        <v>2.717952697035801</v>
      </c>
      <c r="EC66" s="25">
        <f t="shared" si="266"/>
        <v>2.6776169111187804</v>
      </c>
      <c r="ED66" s="25">
        <f t="shared" si="266"/>
        <v>2.6290088421775515</v>
      </c>
      <c r="EE66" s="25">
        <f t="shared" ref="EE66:EE71" si="293">DB66+BY66+S66</f>
        <v>2.581110264671326</v>
      </c>
      <c r="EF66" s="25">
        <f t="shared" si="267"/>
        <v>2.5248379169056023</v>
      </c>
      <c r="EG66" s="25">
        <f t="shared" si="268"/>
        <v>2.4653604739573916</v>
      </c>
      <c r="EH66" s="25">
        <f t="shared" si="269"/>
        <v>2.4124665359810318</v>
      </c>
      <c r="EI66" s="25">
        <f t="shared" si="270"/>
        <v>2.350368346304808</v>
      </c>
      <c r="EJ66" s="25">
        <f t="shared" si="271"/>
        <v>2.2959779200152006</v>
      </c>
      <c r="EK66" s="25">
        <f t="shared" si="272"/>
        <v>2.2440963288264282</v>
      </c>
      <c r="EL66" s="25">
        <f t="shared" si="273"/>
        <v>2.1972215228153225</v>
      </c>
      <c r="EM66" s="25">
        <f t="shared" si="274"/>
        <v>2.1564750019127921</v>
      </c>
      <c r="EN66" s="25">
        <f t="shared" si="275"/>
        <v>2.1192311707686566</v>
      </c>
      <c r="EO66" s="26">
        <f t="shared" si="276"/>
        <v>2.0863740000395392</v>
      </c>
    </row>
    <row r="67" spans="1:145">
      <c r="B67" s="8" t="s">
        <v>16</v>
      </c>
      <c r="C67" s="18">
        <f t="shared" ref="C67:AC67" si="294">C43</f>
        <v>0</v>
      </c>
      <c r="D67" s="19">
        <f t="shared" si="294"/>
        <v>0</v>
      </c>
      <c r="E67" s="19">
        <f t="shared" si="294"/>
        <v>6.3984004002682186E-156</v>
      </c>
      <c r="F67" s="19">
        <f t="shared" si="294"/>
        <v>1.4564285538218508E-155</v>
      </c>
      <c r="G67" s="19">
        <f t="shared" si="294"/>
        <v>2.5244428025183532E-155</v>
      </c>
      <c r="H67" s="19">
        <f t="shared" si="294"/>
        <v>3.8934777604575564E-155</v>
      </c>
      <c r="I67" s="19">
        <f t="shared" si="294"/>
        <v>5.5871380688344645E-155</v>
      </c>
      <c r="J67" s="19">
        <f t="shared" si="294"/>
        <v>7.6336174625899969E-155</v>
      </c>
      <c r="K67" s="19">
        <f t="shared" si="294"/>
        <v>1.1274198015804339E-4</v>
      </c>
      <c r="L67" s="19">
        <f t="shared" si="294"/>
        <v>2.7186057063413821E-4</v>
      </c>
      <c r="M67" s="19">
        <f t="shared" si="294"/>
        <v>4.9796094311554929E-4</v>
      </c>
      <c r="N67" s="19">
        <f t="shared" si="294"/>
        <v>8.1289446229892428E-4</v>
      </c>
      <c r="O67" s="19">
        <f t="shared" si="294"/>
        <v>1.2433322049221662E-3</v>
      </c>
      <c r="P67" s="19">
        <f t="shared" si="294"/>
        <v>1.8303660140437771E-3</v>
      </c>
      <c r="Q67" s="19">
        <f t="shared" si="294"/>
        <v>2.6005687070964336E-3</v>
      </c>
      <c r="R67" s="19">
        <f t="shared" si="294"/>
        <v>3.6606246909315758E-3</v>
      </c>
      <c r="S67" s="19">
        <f t="shared" si="294"/>
        <v>5.1717128424808925E-3</v>
      </c>
      <c r="T67" s="19">
        <f t="shared" si="294"/>
        <v>7.0870889133639601E-3</v>
      </c>
      <c r="U67" s="19">
        <f t="shared" si="294"/>
        <v>9.660682963856769E-3</v>
      </c>
      <c r="V67" s="19">
        <f t="shared" si="294"/>
        <v>1.3070202217777264E-2</v>
      </c>
      <c r="W67" s="19">
        <f t="shared" si="294"/>
        <v>1.75102344783051E-2</v>
      </c>
      <c r="X67" s="19">
        <f t="shared" si="294"/>
        <v>2.3546882601887809E-2</v>
      </c>
      <c r="Y67" s="19">
        <f t="shared" si="294"/>
        <v>3.1470663556310383E-2</v>
      </c>
      <c r="Z67" s="19">
        <f t="shared" si="294"/>
        <v>4.204294102619107E-2</v>
      </c>
      <c r="AA67" s="19">
        <f t="shared" si="294"/>
        <v>5.5837515646779891E-2</v>
      </c>
      <c r="AB67" s="19">
        <f t="shared" si="294"/>
        <v>7.3579642013881105E-2</v>
      </c>
      <c r="AC67" s="20">
        <f t="shared" si="294"/>
        <v>9.6357347966006202E-2</v>
      </c>
      <c r="BH67" s="8" t="s">
        <v>16</v>
      </c>
      <c r="BI67" s="18">
        <v>0</v>
      </c>
      <c r="BJ67" s="19">
        <v>0</v>
      </c>
      <c r="BK67" s="19">
        <v>0</v>
      </c>
      <c r="BL67" s="19">
        <v>0</v>
      </c>
      <c r="BM67" s="19">
        <v>0</v>
      </c>
      <c r="BN67" s="19">
        <v>6.2989750389391516E-6</v>
      </c>
      <c r="BO67" s="19">
        <v>0.21704904049545537</v>
      </c>
      <c r="BP67" s="19">
        <v>0.65081942568690521</v>
      </c>
      <c r="BQ67" s="19">
        <v>0.87042697710888661</v>
      </c>
      <c r="BR67" s="19">
        <v>1.3054256867704312</v>
      </c>
      <c r="BS67" s="19">
        <v>1.5261835750008317</v>
      </c>
      <c r="BT67" s="19">
        <v>1.9628958948361575</v>
      </c>
      <c r="BU67" s="19">
        <v>2.4008077236590331</v>
      </c>
      <c r="BV67" s="19">
        <v>2.8396538832730807</v>
      </c>
      <c r="BW67" s="19">
        <v>2.8496719589002875</v>
      </c>
      <c r="BX67" s="19">
        <v>3.2914965947209569</v>
      </c>
      <c r="BY67" s="19">
        <v>3.7303270593774109</v>
      </c>
      <c r="BZ67" s="19">
        <v>3.9577877716592247</v>
      </c>
      <c r="CA67" s="19">
        <v>4.4006152299811907</v>
      </c>
      <c r="CB67" s="19">
        <v>4.6325046260837386</v>
      </c>
      <c r="CC67" s="19">
        <v>4.6464461330867515</v>
      </c>
      <c r="CD67" s="19">
        <v>5.0944086033772411</v>
      </c>
      <c r="CE67" s="19">
        <v>5.3261729632970676</v>
      </c>
      <c r="CF67" s="19">
        <v>7.2983332398352223</v>
      </c>
      <c r="CG67" s="19">
        <v>8.6147682607876952</v>
      </c>
      <c r="CH67" s="19">
        <v>8.8627013258574401</v>
      </c>
      <c r="CI67" s="20">
        <v>11.27424169934978</v>
      </c>
      <c r="CK67" s="8" t="s">
        <v>16</v>
      </c>
      <c r="CL67" s="18">
        <v>27.978568750700344</v>
      </c>
      <c r="CM67" s="19">
        <v>28.295846315788463</v>
      </c>
      <c r="CN67" s="19">
        <v>27.87162934700644</v>
      </c>
      <c r="CO67" s="19">
        <v>28.747198769591684</v>
      </c>
      <c r="CP67" s="19">
        <v>29.57955123764258</v>
      </c>
      <c r="CQ67" s="19">
        <v>30.281008819276888</v>
      </c>
      <c r="CR67" s="19">
        <v>30.818434143792548</v>
      </c>
      <c r="CS67" s="19">
        <v>31.073181337162609</v>
      </c>
      <c r="CT67" s="19">
        <v>31.138492964482101</v>
      </c>
      <c r="CU67" s="19">
        <v>31.036911341928512</v>
      </c>
      <c r="CV67" s="19">
        <v>30.743455615051587</v>
      </c>
      <c r="CW67" s="19">
        <v>30.274063004681437</v>
      </c>
      <c r="CX67" s="19">
        <v>29.794893165424355</v>
      </c>
      <c r="CY67" s="19">
        <v>29.321923278404412</v>
      </c>
      <c r="CZ67" s="19">
        <v>28.870162463087865</v>
      </c>
      <c r="DA67" s="19">
        <v>28.378820351520865</v>
      </c>
      <c r="DB67" s="19">
        <v>27.891780890066638</v>
      </c>
      <c r="DC67" s="19">
        <v>27.40815744291956</v>
      </c>
      <c r="DD67" s="19">
        <v>26.919373267729341</v>
      </c>
      <c r="DE67" s="19">
        <v>26.44269710529711</v>
      </c>
      <c r="DF67" s="19">
        <v>25.924704796825164</v>
      </c>
      <c r="DG67" s="19">
        <v>25.491287735988852</v>
      </c>
      <c r="DH67" s="19">
        <v>25.0793399548268</v>
      </c>
      <c r="DI67" s="19">
        <v>24.703413580709846</v>
      </c>
      <c r="DJ67" s="19">
        <v>24.340599302164922</v>
      </c>
      <c r="DK67" s="19">
        <v>24.033730798961557</v>
      </c>
      <c r="DL67" s="20">
        <v>23.746636727381134</v>
      </c>
      <c r="DN67" s="13" t="s">
        <v>16</v>
      </c>
      <c r="DO67" s="24">
        <f t="shared" si="278"/>
        <v>27.978568750700344</v>
      </c>
      <c r="DP67" s="25">
        <f t="shared" ref="DP67:DP71" si="295">CM67+BJ67+D67</f>
        <v>28.295846315788463</v>
      </c>
      <c r="DQ67" s="25">
        <f t="shared" ref="DQ67:DQ71" si="296">CN67+BK67+E67</f>
        <v>27.87162934700644</v>
      </c>
      <c r="DR67" s="25">
        <f t="shared" ref="DR67:DR71" si="297">CO67+BL67+F67</f>
        <v>28.747198769591684</v>
      </c>
      <c r="DS67" s="25">
        <f t="shared" ref="DS67:DS71" si="298">CP67+BM67+G67</f>
        <v>29.57955123764258</v>
      </c>
      <c r="DT67" s="25">
        <f t="shared" ref="DT67:DT71" si="299">CQ67+BN67+H67</f>
        <v>30.281015118251926</v>
      </c>
      <c r="DU67" s="25">
        <f t="shared" ref="DU67:DU71" si="300">CR67+BO67+I67</f>
        <v>31.035483184288005</v>
      </c>
      <c r="DV67" s="25">
        <f t="shared" ref="DV67:DV71" si="301">CS67+BP67+J67</f>
        <v>31.724000762849514</v>
      </c>
      <c r="DW67" s="25">
        <f t="shared" ref="DW67:DW71" si="302">CT67+BQ67+K67</f>
        <v>32.009032683571149</v>
      </c>
      <c r="DX67" s="25">
        <f t="shared" ref="DX67:DX71" si="303">CU67+BR67+L67</f>
        <v>32.342608889269577</v>
      </c>
      <c r="DY67" s="25">
        <f t="shared" ref="DY67:DY71" si="304">CV67+BS67+M67</f>
        <v>32.270137150995531</v>
      </c>
      <c r="DZ67" s="25">
        <f t="shared" ref="DZ67:DZ71" si="305">CW67+BT67+N67</f>
        <v>32.237771793979896</v>
      </c>
      <c r="EA67" s="25">
        <f t="shared" ref="EA67:EA71" si="306">CX67+BU67+O67</f>
        <v>32.196944221288312</v>
      </c>
      <c r="EB67" s="25">
        <f t="shared" ref="EB67:EB71" si="307">CY67+BV67+P67</f>
        <v>32.163407527691533</v>
      </c>
      <c r="EC67" s="25">
        <f t="shared" ref="EC67:EC71" si="308">CZ67+BW67+Q67</f>
        <v>31.722434990695248</v>
      </c>
      <c r="ED67" s="25">
        <f t="shared" ref="ED67:ED71" si="309">DA67+BX67+R67</f>
        <v>31.673977570932752</v>
      </c>
      <c r="EE67" s="25">
        <f t="shared" si="293"/>
        <v>31.627279662286533</v>
      </c>
      <c r="EF67" s="25">
        <f t="shared" si="267"/>
        <v>31.373032303492145</v>
      </c>
      <c r="EG67" s="25">
        <f t="shared" si="268"/>
        <v>31.329649180674391</v>
      </c>
      <c r="EH67" s="25">
        <f t="shared" si="269"/>
        <v>31.088271933598627</v>
      </c>
      <c r="EI67" s="25">
        <f t="shared" si="270"/>
        <v>30.588661164390221</v>
      </c>
      <c r="EJ67" s="25">
        <f t="shared" si="271"/>
        <v>30.609243221967983</v>
      </c>
      <c r="EK67" s="25">
        <f t="shared" si="272"/>
        <v>30.436983581680177</v>
      </c>
      <c r="EL67" s="25">
        <f t="shared" si="273"/>
        <v>32.043789761571254</v>
      </c>
      <c r="EM67" s="25">
        <f t="shared" si="274"/>
        <v>33.011205078599396</v>
      </c>
      <c r="EN67" s="25">
        <f t="shared" si="275"/>
        <v>32.970011766832883</v>
      </c>
      <c r="EO67" s="26">
        <f t="shared" si="276"/>
        <v>35.117235774696923</v>
      </c>
    </row>
    <row r="68" spans="1:145">
      <c r="B68" s="8" t="s">
        <v>30</v>
      </c>
      <c r="C68" s="18">
        <f t="shared" ref="C68:AC68" si="310">C44</f>
        <v>0</v>
      </c>
      <c r="D68" s="19">
        <f t="shared" si="310"/>
        <v>0</v>
      </c>
      <c r="E68" s="19">
        <f t="shared" si="310"/>
        <v>1.4179651212907533E-156</v>
      </c>
      <c r="F68" s="19">
        <f t="shared" si="310"/>
        <v>3.0481325359560491E-156</v>
      </c>
      <c r="G68" s="19">
        <f t="shared" si="310"/>
        <v>5.5374916927920433E-156</v>
      </c>
      <c r="H68" s="19">
        <f t="shared" si="310"/>
        <v>9.0793418702702682E-156</v>
      </c>
      <c r="I68" s="19">
        <f t="shared" si="310"/>
        <v>1.4079037044634895E-155</v>
      </c>
      <c r="J68" s="19">
        <f t="shared" si="310"/>
        <v>2.1083401755082003E-155</v>
      </c>
      <c r="K68" s="19">
        <f t="shared" si="310"/>
        <v>3.065478981332587E-155</v>
      </c>
      <c r="L68" s="19">
        <f t="shared" si="310"/>
        <v>4.3645134923378512E-155</v>
      </c>
      <c r="M68" s="19">
        <f t="shared" si="310"/>
        <v>6.1132563036462294E-155</v>
      </c>
      <c r="N68" s="19">
        <f t="shared" si="310"/>
        <v>8.4643564576362005E-155</v>
      </c>
      <c r="O68" s="19">
        <f t="shared" si="310"/>
        <v>1.1702624313152983E-154</v>
      </c>
      <c r="P68" s="19">
        <f t="shared" si="310"/>
        <v>1.6060803259668481E-154</v>
      </c>
      <c r="Q68" s="19">
        <f t="shared" si="310"/>
        <v>2.1998536114207425E-154</v>
      </c>
      <c r="R68" s="19">
        <f t="shared" si="310"/>
        <v>3.0046985856005553E-154</v>
      </c>
      <c r="S68" s="19">
        <f t="shared" si="310"/>
        <v>4.0816509756931095E-154</v>
      </c>
      <c r="T68" s="19">
        <f t="shared" si="310"/>
        <v>5.472108861249813E-154</v>
      </c>
      <c r="U68" s="19">
        <f t="shared" si="310"/>
        <v>7.2598522915682324E-154</v>
      </c>
      <c r="V68" s="19">
        <f t="shared" si="310"/>
        <v>9.5591791212581066E-154</v>
      </c>
      <c r="W68" s="19">
        <f t="shared" si="310"/>
        <v>1.2470972693161293E-153</v>
      </c>
      <c r="X68" s="19">
        <f t="shared" si="310"/>
        <v>1.6167605151366323E-153</v>
      </c>
      <c r="Y68" s="19">
        <f t="shared" si="310"/>
        <v>2.0998582108288123E-153</v>
      </c>
      <c r="Z68" s="19">
        <f t="shared" si="310"/>
        <v>2.6969530492748392E-153</v>
      </c>
      <c r="AA68" s="19">
        <f t="shared" si="310"/>
        <v>3.4810680713562581E-153</v>
      </c>
      <c r="AB68" s="19">
        <f t="shared" si="310"/>
        <v>4.4752754270837097E-153</v>
      </c>
      <c r="AC68" s="20">
        <f t="shared" si="310"/>
        <v>5.7294641960862078E-153</v>
      </c>
      <c r="BH68" s="8" t="s">
        <v>30</v>
      </c>
      <c r="BI68" s="18">
        <v>1.1111813445437716E-6</v>
      </c>
      <c r="BJ68" s="19">
        <v>1.271317438214129E-6</v>
      </c>
      <c r="BK68" s="19">
        <v>1.8836811883493029E-5</v>
      </c>
      <c r="BL68" s="19">
        <v>3.6122647655869633E-5</v>
      </c>
      <c r="BM68" s="19">
        <v>5.4082379490113638E-5</v>
      </c>
      <c r="BN68" s="19">
        <v>7.3075606538738628E-5</v>
      </c>
      <c r="BO68" s="19">
        <v>0.23392991262734755</v>
      </c>
      <c r="BP68" s="19">
        <v>4.2769363087605689E-4</v>
      </c>
      <c r="BQ68" s="19">
        <v>0.23493201694605059</v>
      </c>
      <c r="BR68" s="19">
        <v>1.966140413612971E-3</v>
      </c>
      <c r="BS68" s="19">
        <v>0.6400497138385447</v>
      </c>
      <c r="BT68" s="19">
        <v>0.95541456986892714</v>
      </c>
      <c r="BU68" s="19">
        <v>0.4742071852661664</v>
      </c>
      <c r="BV68" s="19">
        <v>0.64586846736034875</v>
      </c>
      <c r="BW68" s="19">
        <v>1.1965886995522863</v>
      </c>
      <c r="BX68" s="19">
        <v>1.2005940387852838</v>
      </c>
      <c r="BY68" s="19">
        <v>1.126066784210374</v>
      </c>
      <c r="BZ68" s="19">
        <v>1.1325675278774598</v>
      </c>
      <c r="CA68" s="19">
        <v>2.0122683637802323</v>
      </c>
      <c r="CB68" s="19">
        <v>2.1028066648874879</v>
      </c>
      <c r="CC68" s="19">
        <v>2.752866490834815</v>
      </c>
      <c r="CD68" s="19">
        <v>3.8983111270047401</v>
      </c>
      <c r="CE68" s="19">
        <v>4.7881565560491586</v>
      </c>
      <c r="CF68" s="19">
        <v>7.9358013270128813</v>
      </c>
      <c r="CG68" s="19">
        <v>7.9679744455484771</v>
      </c>
      <c r="CH68" s="19">
        <v>8.9577506877751123</v>
      </c>
      <c r="CI68" s="20">
        <v>10.374267797591333</v>
      </c>
      <c r="CK68" s="8" t="s">
        <v>30</v>
      </c>
      <c r="CL68" s="18">
        <v>11.323957987058435</v>
      </c>
      <c r="CM68" s="19">
        <v>11.654217968502429</v>
      </c>
      <c r="CN68" s="19">
        <v>12.527933942266657</v>
      </c>
      <c r="CO68" s="19">
        <v>12.247299881619435</v>
      </c>
      <c r="CP68" s="19">
        <v>12.576170237642096</v>
      </c>
      <c r="CQ68" s="19">
        <v>12.918852793024167</v>
      </c>
      <c r="CR68" s="19">
        <v>13.243947617491616</v>
      </c>
      <c r="CS68" s="19">
        <v>13.569222052561599</v>
      </c>
      <c r="CT68" s="19">
        <v>13.884569233006289</v>
      </c>
      <c r="CU68" s="19">
        <v>14.18946523486812</v>
      </c>
      <c r="CV68" s="19">
        <v>14.482409229540943</v>
      </c>
      <c r="CW68" s="19">
        <v>14.759387071146888</v>
      </c>
      <c r="CX68" s="19">
        <v>15.072395988124491</v>
      </c>
      <c r="CY68" s="19">
        <v>15.421695615721553</v>
      </c>
      <c r="CZ68" s="19">
        <v>15.807441402341645</v>
      </c>
      <c r="DA68" s="19">
        <v>16.235551391718467</v>
      </c>
      <c r="DB68" s="19">
        <v>16.711115403393567</v>
      </c>
      <c r="DC68" s="19">
        <v>17.223681101005635</v>
      </c>
      <c r="DD68" s="19">
        <v>17.779467332775294</v>
      </c>
      <c r="DE68" s="19">
        <v>18.376197997746686</v>
      </c>
      <c r="DF68" s="19">
        <v>19.017837485161284</v>
      </c>
      <c r="DG68" s="19">
        <v>19.706865409765655</v>
      </c>
      <c r="DH68" s="19">
        <v>20.340682718704741</v>
      </c>
      <c r="DI68" s="19">
        <v>21.048844985529449</v>
      </c>
      <c r="DJ68" s="19">
        <v>21.797697394112401</v>
      </c>
      <c r="DK68" s="19">
        <v>22.594771485174508</v>
      </c>
      <c r="DL68" s="20">
        <v>23.36785888932317</v>
      </c>
      <c r="DN68" s="8" t="s">
        <v>30</v>
      </c>
      <c r="DO68" s="24">
        <f t="shared" si="278"/>
        <v>11.323959098239779</v>
      </c>
      <c r="DP68" s="25">
        <f t="shared" si="295"/>
        <v>11.654219239819868</v>
      </c>
      <c r="DQ68" s="25">
        <f t="shared" si="296"/>
        <v>12.527952779078539</v>
      </c>
      <c r="DR68" s="25">
        <f t="shared" si="297"/>
        <v>12.24733600426709</v>
      </c>
      <c r="DS68" s="25">
        <f t="shared" si="298"/>
        <v>12.576224320021586</v>
      </c>
      <c r="DT68" s="25">
        <f t="shared" si="299"/>
        <v>12.918925868630705</v>
      </c>
      <c r="DU68" s="25">
        <f t="shared" si="300"/>
        <v>13.477877530118963</v>
      </c>
      <c r="DV68" s="25">
        <f t="shared" si="301"/>
        <v>13.569649746192475</v>
      </c>
      <c r="DW68" s="25">
        <f t="shared" si="302"/>
        <v>14.119501249952339</v>
      </c>
      <c r="DX68" s="25">
        <f t="shared" si="303"/>
        <v>14.191431375281732</v>
      </c>
      <c r="DY68" s="25">
        <f t="shared" si="304"/>
        <v>15.122458943379488</v>
      </c>
      <c r="DZ68" s="25">
        <f t="shared" si="305"/>
        <v>15.714801641015814</v>
      </c>
      <c r="EA68" s="25">
        <f t="shared" si="306"/>
        <v>15.546603173390658</v>
      </c>
      <c r="EB68" s="25">
        <f t="shared" si="307"/>
        <v>16.067564083081901</v>
      </c>
      <c r="EC68" s="25">
        <f t="shared" si="308"/>
        <v>17.004030101893932</v>
      </c>
      <c r="ED68" s="25">
        <f t="shared" si="309"/>
        <v>17.43614543050375</v>
      </c>
      <c r="EE68" s="25">
        <f t="shared" si="293"/>
        <v>17.83718218760394</v>
      </c>
      <c r="EF68" s="25">
        <f t="shared" si="267"/>
        <v>18.356248628883094</v>
      </c>
      <c r="EG68" s="25">
        <f t="shared" si="268"/>
        <v>19.791735696555527</v>
      </c>
      <c r="EH68" s="25">
        <f t="shared" si="269"/>
        <v>20.479004662634175</v>
      </c>
      <c r="EI68" s="25">
        <f t="shared" si="270"/>
        <v>21.770703975996099</v>
      </c>
      <c r="EJ68" s="25">
        <f t="shared" si="271"/>
        <v>23.605176536770394</v>
      </c>
      <c r="EK68" s="25">
        <f t="shared" si="272"/>
        <v>25.128839274753901</v>
      </c>
      <c r="EL68" s="25">
        <f t="shared" si="273"/>
        <v>28.984646312542331</v>
      </c>
      <c r="EM68" s="25">
        <f t="shared" si="274"/>
        <v>29.765671839660879</v>
      </c>
      <c r="EN68" s="25">
        <f t="shared" si="275"/>
        <v>31.552522172949622</v>
      </c>
      <c r="EO68" s="26">
        <f t="shared" si="276"/>
        <v>33.742126686914503</v>
      </c>
    </row>
    <row r="69" spans="1:145">
      <c r="B69" s="8" t="s">
        <v>18</v>
      </c>
      <c r="C69" s="18">
        <f t="shared" ref="C69:AC69" si="311">C45</f>
        <v>0</v>
      </c>
      <c r="D69" s="19">
        <f t="shared" si="311"/>
        <v>0</v>
      </c>
      <c r="E69" s="19">
        <f t="shared" si="311"/>
        <v>1.3149616369090052E-154</v>
      </c>
      <c r="F69" s="19">
        <f t="shared" si="311"/>
        <v>2.8266584988500897E-154</v>
      </c>
      <c r="G69" s="19">
        <f t="shared" si="311"/>
        <v>4.597955456859799E-154</v>
      </c>
      <c r="H69" s="19">
        <f t="shared" si="311"/>
        <v>6.5831344604335633E-154</v>
      </c>
      <c r="I69" s="19">
        <f t="shared" si="311"/>
        <v>8.7130872641223742E-154</v>
      </c>
      <c r="J69" s="19">
        <f t="shared" si="311"/>
        <v>1.5774879773450506E-3</v>
      </c>
      <c r="K69" s="19">
        <f t="shared" si="311"/>
        <v>3.5519894799544917E-3</v>
      </c>
      <c r="L69" s="19">
        <f t="shared" si="311"/>
        <v>5.7031729627805639E-3</v>
      </c>
      <c r="M69" s="19">
        <f t="shared" si="311"/>
        <v>8.3607496341504429E-3</v>
      </c>
      <c r="N69" s="19">
        <f t="shared" si="311"/>
        <v>1.1345653691071312E-2</v>
      </c>
      <c r="O69" s="19">
        <f t="shared" si="311"/>
        <v>1.4910244784649604E-2</v>
      </c>
      <c r="P69" s="19">
        <f t="shared" si="311"/>
        <v>1.9385985249856838E-2</v>
      </c>
      <c r="Q69" s="19">
        <f t="shared" si="311"/>
        <v>2.4143184908803426E-2</v>
      </c>
      <c r="R69" s="19">
        <f t="shared" si="311"/>
        <v>2.981445413217353E-2</v>
      </c>
      <c r="S69" s="19">
        <f t="shared" si="311"/>
        <v>3.6731202565678335E-2</v>
      </c>
      <c r="T69" s="19">
        <f t="shared" si="311"/>
        <v>4.4355803005299073E-2</v>
      </c>
      <c r="U69" s="19">
        <f t="shared" si="311"/>
        <v>5.3573568804425334E-2</v>
      </c>
      <c r="V69" s="19">
        <f t="shared" si="311"/>
        <v>6.4580922141799446E-2</v>
      </c>
      <c r="W69" s="19">
        <f t="shared" si="311"/>
        <v>7.7793388566062785E-2</v>
      </c>
      <c r="X69" s="19">
        <f t="shared" si="311"/>
        <v>9.3782906970695981E-2</v>
      </c>
      <c r="Y69" s="19">
        <f t="shared" si="311"/>
        <v>0.1127850281246066</v>
      </c>
      <c r="Z69" s="19">
        <f t="shared" si="311"/>
        <v>0.13308436844962582</v>
      </c>
      <c r="AA69" s="19">
        <f t="shared" si="311"/>
        <v>0.15753137823129496</v>
      </c>
      <c r="AB69" s="19">
        <f t="shared" si="311"/>
        <v>0.18669073116806295</v>
      </c>
      <c r="AC69" s="20">
        <f t="shared" si="311"/>
        <v>0.22267042012636212</v>
      </c>
      <c r="BH69" s="8" t="s">
        <v>18</v>
      </c>
      <c r="BI69" s="18">
        <v>0</v>
      </c>
      <c r="BJ69" s="19">
        <v>0</v>
      </c>
      <c r="BK69" s="19">
        <v>1.5525139961339473E-153</v>
      </c>
      <c r="BL69" s="19">
        <v>3.1245301911959246E-153</v>
      </c>
      <c r="BM69" s="19">
        <v>6.0727420086511526E-3</v>
      </c>
      <c r="BN69" s="19">
        <v>0.63345934883780364</v>
      </c>
      <c r="BO69" s="19">
        <v>0.26659548891530505</v>
      </c>
      <c r="BP69" s="19">
        <v>0.28077789749562831</v>
      </c>
      <c r="BQ69" s="19">
        <v>1.2071980570283061</v>
      </c>
      <c r="BR69" s="19">
        <v>0.7819959332445402</v>
      </c>
      <c r="BS69" s="19">
        <v>2.0908453375702711</v>
      </c>
      <c r="BT69" s="19">
        <v>2.4921779122263681</v>
      </c>
      <c r="BU69" s="19">
        <v>2.8986903860863449</v>
      </c>
      <c r="BV69" s="19">
        <v>3.1567491314846654</v>
      </c>
      <c r="BW69" s="19">
        <v>3.1875658334529935</v>
      </c>
      <c r="BX69" s="19">
        <v>3.6009825456308109</v>
      </c>
      <c r="BY69" s="19">
        <v>4.252626056611212</v>
      </c>
      <c r="BZ69" s="19">
        <v>4.3703322567406406</v>
      </c>
      <c r="CA69" s="19">
        <v>4.6390848594245284</v>
      </c>
      <c r="CB69" s="19">
        <v>5.5869958441648224</v>
      </c>
      <c r="CC69" s="19">
        <v>5.6265658723618834</v>
      </c>
      <c r="CD69" s="19">
        <v>6.0485897485457878</v>
      </c>
      <c r="CE69" s="19">
        <v>6.3258603159468167</v>
      </c>
      <c r="CF69" s="19">
        <v>6.7519028881753886</v>
      </c>
      <c r="CG69" s="19">
        <v>6.7996038535185903</v>
      </c>
      <c r="CH69" s="19">
        <v>7.0817649572609298</v>
      </c>
      <c r="CI69" s="20">
        <v>7.1284196680107845</v>
      </c>
      <c r="CK69" s="8" t="s">
        <v>18</v>
      </c>
      <c r="CL69" s="18">
        <v>21.859444840797906</v>
      </c>
      <c r="CM69" s="19">
        <v>22.639926918260091</v>
      </c>
      <c r="CN69" s="19">
        <v>22.572288712557562</v>
      </c>
      <c r="CO69" s="19">
        <v>22.987315862557345</v>
      </c>
      <c r="CP69" s="19">
        <v>23.353040925726926</v>
      </c>
      <c r="CQ69" s="19">
        <v>23.637992124372438</v>
      </c>
      <c r="CR69" s="19">
        <v>23.79895667664471</v>
      </c>
      <c r="CS69" s="19">
        <v>23.782068428787095</v>
      </c>
      <c r="CT69" s="19">
        <v>23.658306862360586</v>
      </c>
      <c r="CU69" s="19">
        <v>23.462453275772159</v>
      </c>
      <c r="CV69" s="19">
        <v>23.177530727667722</v>
      </c>
      <c r="CW69" s="19">
        <v>22.798973700563895</v>
      </c>
      <c r="CX69" s="19">
        <v>22.413827522495239</v>
      </c>
      <c r="CY69" s="19">
        <v>22.003025760179611</v>
      </c>
      <c r="CZ69" s="19">
        <v>21.588176311494795</v>
      </c>
      <c r="DA69" s="19">
        <v>21.17576084212817</v>
      </c>
      <c r="DB69" s="19">
        <v>20.689437289050161</v>
      </c>
      <c r="DC69" s="19">
        <v>20.225963866467421</v>
      </c>
      <c r="DD69" s="19">
        <v>19.746192511438338</v>
      </c>
      <c r="DE69" s="19">
        <v>19.248665530611579</v>
      </c>
      <c r="DF69" s="19">
        <v>18.7342277757189</v>
      </c>
      <c r="DG69" s="19">
        <v>18.209494201550935</v>
      </c>
      <c r="DH69" s="19">
        <v>17.728549222141066</v>
      </c>
      <c r="DI69" s="19">
        <v>17.273524421787609</v>
      </c>
      <c r="DJ69" s="19">
        <v>16.816659315867621</v>
      </c>
      <c r="DK69" s="19">
        <v>16.386865572615502</v>
      </c>
      <c r="DL69" s="20">
        <v>15.93725427505051</v>
      </c>
      <c r="DN69" s="13" t="s">
        <v>18</v>
      </c>
      <c r="DO69" s="24">
        <f t="shared" si="278"/>
        <v>21.859444840797906</v>
      </c>
      <c r="DP69" s="25">
        <f t="shared" si="295"/>
        <v>22.639926918260091</v>
      </c>
      <c r="DQ69" s="25">
        <f t="shared" si="296"/>
        <v>22.572288712557562</v>
      </c>
      <c r="DR69" s="25">
        <f t="shared" si="297"/>
        <v>22.987315862557345</v>
      </c>
      <c r="DS69" s="25">
        <f t="shared" si="298"/>
        <v>23.359113667735578</v>
      </c>
      <c r="DT69" s="25">
        <f t="shared" si="299"/>
        <v>24.271451473210242</v>
      </c>
      <c r="DU69" s="25">
        <f t="shared" si="300"/>
        <v>24.065552165560014</v>
      </c>
      <c r="DV69" s="25">
        <f t="shared" si="301"/>
        <v>24.064423814260071</v>
      </c>
      <c r="DW69" s="25">
        <f t="shared" si="302"/>
        <v>24.869056908868849</v>
      </c>
      <c r="DX69" s="25">
        <f t="shared" si="303"/>
        <v>24.250152381979483</v>
      </c>
      <c r="DY69" s="25">
        <f t="shared" si="304"/>
        <v>25.276736814872145</v>
      </c>
      <c r="DZ69" s="25">
        <f t="shared" si="305"/>
        <v>25.302497266481332</v>
      </c>
      <c r="EA69" s="25">
        <f t="shared" si="306"/>
        <v>25.327428153366231</v>
      </c>
      <c r="EB69" s="25">
        <f t="shared" si="307"/>
        <v>25.179160876914136</v>
      </c>
      <c r="EC69" s="25">
        <f t="shared" si="308"/>
        <v>24.799885329856593</v>
      </c>
      <c r="ED69" s="25">
        <f t="shared" si="309"/>
        <v>24.806557841891152</v>
      </c>
      <c r="EE69" s="25">
        <f t="shared" si="293"/>
        <v>24.978794548227054</v>
      </c>
      <c r="EF69" s="25">
        <f t="shared" si="267"/>
        <v>24.640651926213362</v>
      </c>
      <c r="EG69" s="25">
        <f t="shared" si="268"/>
        <v>24.43885093966729</v>
      </c>
      <c r="EH69" s="25">
        <f t="shared" si="269"/>
        <v>24.900242296918201</v>
      </c>
      <c r="EI69" s="25">
        <f t="shared" si="270"/>
        <v>24.438587036646847</v>
      </c>
      <c r="EJ69" s="25">
        <f t="shared" si="271"/>
        <v>24.351866857067417</v>
      </c>
      <c r="EK69" s="25">
        <f t="shared" si="272"/>
        <v>24.167194566212487</v>
      </c>
      <c r="EL69" s="25">
        <f t="shared" si="273"/>
        <v>24.158511678412626</v>
      </c>
      <c r="EM69" s="25">
        <f t="shared" si="274"/>
        <v>23.773794547617506</v>
      </c>
      <c r="EN69" s="25">
        <f t="shared" si="275"/>
        <v>23.655321261044495</v>
      </c>
      <c r="EO69" s="26">
        <f t="shared" si="276"/>
        <v>23.288344363187658</v>
      </c>
    </row>
    <row r="70" spans="1:145">
      <c r="B70" s="8" t="s">
        <v>19</v>
      </c>
      <c r="C70" s="18">
        <f t="shared" ref="C70:AC70" si="312">C46</f>
        <v>0</v>
      </c>
      <c r="D70" s="19">
        <f t="shared" si="312"/>
        <v>0</v>
      </c>
      <c r="E70" s="19">
        <f t="shared" si="312"/>
        <v>7.1800649767339606E-155</v>
      </c>
      <c r="F70" s="19">
        <f t="shared" si="312"/>
        <v>1.4524721696091289E-154</v>
      </c>
      <c r="G70" s="19">
        <f t="shared" si="312"/>
        <v>2.3806353955699738E-154</v>
      </c>
      <c r="H70" s="19">
        <f t="shared" si="312"/>
        <v>3.5624440086532066E-154</v>
      </c>
      <c r="I70" s="19">
        <f t="shared" si="312"/>
        <v>2.1567266333599629E-3</v>
      </c>
      <c r="J70" s="19">
        <f t="shared" si="312"/>
        <v>2.1158755208788541E-3</v>
      </c>
      <c r="K70" s="19">
        <f t="shared" si="312"/>
        <v>2.078420790556599E-3</v>
      </c>
      <c r="L70" s="19">
        <f t="shared" si="312"/>
        <v>3.2315490864794588E-3</v>
      </c>
      <c r="M70" s="19">
        <f t="shared" si="312"/>
        <v>4.8368916379277725E-3</v>
      </c>
      <c r="N70" s="19">
        <f t="shared" si="312"/>
        <v>7.036037775206015E-3</v>
      </c>
      <c r="O70" s="19">
        <f t="shared" si="312"/>
        <v>1.0110845687246371E-2</v>
      </c>
      <c r="P70" s="19">
        <f t="shared" si="312"/>
        <v>1.4133779615859803E-2</v>
      </c>
      <c r="Q70" s="19">
        <f t="shared" si="312"/>
        <v>1.9376945549636763E-2</v>
      </c>
      <c r="R70" s="19">
        <f t="shared" si="312"/>
        <v>2.6482547248822659E-2</v>
      </c>
      <c r="S70" s="19">
        <f t="shared" si="312"/>
        <v>3.5816760124966297E-2</v>
      </c>
      <c r="T70" s="19">
        <f t="shared" si="312"/>
        <v>4.8347254739972312E-2</v>
      </c>
      <c r="U70" s="19">
        <f t="shared" si="312"/>
        <v>6.4609974262877234E-2</v>
      </c>
      <c r="V70" s="19">
        <f t="shared" si="312"/>
        <v>8.5322163346385316E-2</v>
      </c>
      <c r="W70" s="19">
        <f t="shared" si="312"/>
        <v>0.1117797675449589</v>
      </c>
      <c r="X70" s="19">
        <f t="shared" si="312"/>
        <v>0.14568913638250786</v>
      </c>
      <c r="Y70" s="19">
        <f t="shared" si="312"/>
        <v>0.18980217634635041</v>
      </c>
      <c r="Z70" s="19">
        <f t="shared" si="312"/>
        <v>0.24725113730455769</v>
      </c>
      <c r="AA70" s="19">
        <f t="shared" si="312"/>
        <v>0.31701322134045112</v>
      </c>
      <c r="AB70" s="19">
        <f t="shared" si="312"/>
        <v>0.40384241404468874</v>
      </c>
      <c r="AC70" s="20">
        <f t="shared" si="312"/>
        <v>0.51316724249916279</v>
      </c>
      <c r="BH70" s="8" t="s">
        <v>19</v>
      </c>
      <c r="BI70" s="18"/>
      <c r="BJ70" s="19">
        <v>0</v>
      </c>
      <c r="BK70" s="19">
        <v>3.0198162118486382E-153</v>
      </c>
      <c r="BL70" s="19">
        <v>5.6372674088577517E-153</v>
      </c>
      <c r="BM70" s="19">
        <v>0.24222013195216618</v>
      </c>
      <c r="BN70" s="19">
        <v>1.3068831102964111</v>
      </c>
      <c r="BO70" s="19">
        <v>2.3623668576679062</v>
      </c>
      <c r="BP70" s="19">
        <v>4.8712934477322429</v>
      </c>
      <c r="BQ70" s="19">
        <v>6.4414459936971964</v>
      </c>
      <c r="BR70" s="19">
        <v>8.7384091194465832</v>
      </c>
      <c r="BS70" s="19">
        <v>12.202882042636384</v>
      </c>
      <c r="BT70" s="19">
        <v>14.773801826412384</v>
      </c>
      <c r="BU70" s="19">
        <v>17.787454247807645</v>
      </c>
      <c r="BV70" s="19">
        <v>20.899998786802538</v>
      </c>
      <c r="BW70" s="19">
        <v>23.699021948326283</v>
      </c>
      <c r="BX70" s="19">
        <v>26.481415126452443</v>
      </c>
      <c r="BY70" s="19">
        <v>29.122502634570839</v>
      </c>
      <c r="BZ70" s="19">
        <v>31.694318434829249</v>
      </c>
      <c r="CA70" s="19">
        <v>34.225218424785886</v>
      </c>
      <c r="CB70" s="19">
        <v>35.937231245033914</v>
      </c>
      <c r="CC70" s="19">
        <v>37.866854675684856</v>
      </c>
      <c r="CD70" s="19">
        <v>39.225053227014264</v>
      </c>
      <c r="CE70" s="19">
        <v>40.927062531645284</v>
      </c>
      <c r="CF70" s="19">
        <v>42.850408646659275</v>
      </c>
      <c r="CG70" s="19">
        <v>44.103451656249987</v>
      </c>
      <c r="CH70" s="19">
        <v>44.682106579109828</v>
      </c>
      <c r="CI70" s="20">
        <v>45.750254242479549</v>
      </c>
      <c r="CK70" s="8" t="s">
        <v>19</v>
      </c>
      <c r="CL70" s="18"/>
      <c r="CM70" s="19">
        <v>109.36172005027373</v>
      </c>
      <c r="CN70" s="19">
        <v>110.2752983236511</v>
      </c>
      <c r="CO70" s="19">
        <v>112.24306345384271</v>
      </c>
      <c r="CP70" s="19">
        <v>113.78604354961826</v>
      </c>
      <c r="CQ70" s="19">
        <v>114.95376369360093</v>
      </c>
      <c r="CR70" s="19">
        <v>115.50752002180835</v>
      </c>
      <c r="CS70" s="19">
        <v>115.24119859075503</v>
      </c>
      <c r="CT70" s="19">
        <v>114.46929029332456</v>
      </c>
      <c r="CU70" s="19">
        <v>113.24336940236162</v>
      </c>
      <c r="CV70" s="19">
        <v>111.51436506403469</v>
      </c>
      <c r="CW70" s="19">
        <v>109.31501885426188</v>
      </c>
      <c r="CX70" s="19">
        <v>106.98082046970711</v>
      </c>
      <c r="CY70" s="19">
        <v>104.87794535259492</v>
      </c>
      <c r="CZ70" s="19">
        <v>102.92000717926922</v>
      </c>
      <c r="DA70" s="19">
        <v>100.88316354793064</v>
      </c>
      <c r="DB70" s="19">
        <v>98.771874989365813</v>
      </c>
      <c r="DC70" s="19">
        <v>96.517482904874186</v>
      </c>
      <c r="DD70" s="19">
        <v>94.165052751201458</v>
      </c>
      <c r="DE70" s="19">
        <v>91.855707659934467</v>
      </c>
      <c r="DF70" s="19">
        <v>89.586138311488057</v>
      </c>
      <c r="DG70" s="19">
        <v>87.296747595776452</v>
      </c>
      <c r="DH70" s="19">
        <v>84.993472156603403</v>
      </c>
      <c r="DI70" s="19">
        <v>82.578080609946198</v>
      </c>
      <c r="DJ70" s="19">
        <v>80.519375591541618</v>
      </c>
      <c r="DK70" s="19">
        <v>78.662028258916763</v>
      </c>
      <c r="DL70" s="20">
        <v>76.854216768591996</v>
      </c>
      <c r="DN70" s="13" t="s">
        <v>19</v>
      </c>
      <c r="DO70" s="24"/>
      <c r="DP70" s="25">
        <f t="shared" si="295"/>
        <v>109.36172005027373</v>
      </c>
      <c r="DQ70" s="25">
        <f t="shared" si="296"/>
        <v>110.2752983236511</v>
      </c>
      <c r="DR70" s="25">
        <f t="shared" si="297"/>
        <v>112.24306345384271</v>
      </c>
      <c r="DS70" s="25">
        <f t="shared" si="298"/>
        <v>114.02826368157042</v>
      </c>
      <c r="DT70" s="25">
        <f t="shared" si="299"/>
        <v>116.26064680389734</v>
      </c>
      <c r="DU70" s="25">
        <f t="shared" si="300"/>
        <v>117.87204360610961</v>
      </c>
      <c r="DV70" s="25">
        <f t="shared" si="301"/>
        <v>120.11460791400816</v>
      </c>
      <c r="DW70" s="25">
        <f t="shared" si="302"/>
        <v>120.91281470781232</v>
      </c>
      <c r="DX70" s="25">
        <f t="shared" si="303"/>
        <v>121.98501007089469</v>
      </c>
      <c r="DY70" s="25">
        <f t="shared" si="304"/>
        <v>123.722083998309</v>
      </c>
      <c r="DZ70" s="25">
        <f t="shared" si="305"/>
        <v>124.09585671844947</v>
      </c>
      <c r="EA70" s="25">
        <f t="shared" si="306"/>
        <v>124.77838556320201</v>
      </c>
      <c r="EB70" s="25">
        <f t="shared" si="307"/>
        <v>125.79207791901332</v>
      </c>
      <c r="EC70" s="25">
        <f t="shared" si="308"/>
        <v>126.63840607314513</v>
      </c>
      <c r="ED70" s="25">
        <f t="shared" si="309"/>
        <v>127.3910612216319</v>
      </c>
      <c r="EE70" s="25">
        <f t="shared" si="293"/>
        <v>127.93019438406162</v>
      </c>
      <c r="EF70" s="25">
        <f t="shared" si="267"/>
        <v>128.26014859444342</v>
      </c>
      <c r="EG70" s="25">
        <f t="shared" si="268"/>
        <v>128.45488115025023</v>
      </c>
      <c r="EH70" s="25">
        <f t="shared" si="269"/>
        <v>127.87826106831477</v>
      </c>
      <c r="EI70" s="25">
        <f t="shared" si="270"/>
        <v>127.56477275471786</v>
      </c>
      <c r="EJ70" s="25">
        <f t="shared" si="271"/>
        <v>126.66748995917321</v>
      </c>
      <c r="EK70" s="25">
        <f t="shared" si="272"/>
        <v>126.11033686459504</v>
      </c>
      <c r="EL70" s="25">
        <f t="shared" si="273"/>
        <v>125.67574039391003</v>
      </c>
      <c r="EM70" s="25">
        <f t="shared" si="274"/>
        <v>124.93984046913205</v>
      </c>
      <c r="EN70" s="25">
        <f t="shared" si="275"/>
        <v>123.74797725207128</v>
      </c>
      <c r="EO70" s="26">
        <f t="shared" si="276"/>
        <v>123.11763825357072</v>
      </c>
    </row>
    <row r="71" spans="1:145">
      <c r="B71" s="31" t="s">
        <v>20</v>
      </c>
      <c r="C71" s="21">
        <f t="shared" ref="C71:AC71" si="313">C47</f>
        <v>0</v>
      </c>
      <c r="D71" s="22">
        <f t="shared" si="313"/>
        <v>0</v>
      </c>
      <c r="E71" s="22">
        <f t="shared" si="313"/>
        <v>9.1615934484501767E-156</v>
      </c>
      <c r="F71" s="22">
        <f t="shared" si="313"/>
        <v>2.2210455243874341E-155</v>
      </c>
      <c r="G71" s="22">
        <f t="shared" si="313"/>
        <v>3.9530697182677741E-155</v>
      </c>
      <c r="H71" s="22">
        <f t="shared" si="313"/>
        <v>6.1604300463473093E-155</v>
      </c>
      <c r="I71" s="22">
        <f t="shared" si="313"/>
        <v>9.1060387072705358E-155</v>
      </c>
      <c r="J71" s="22">
        <f t="shared" si="313"/>
        <v>1.2682407653735728E-154</v>
      </c>
      <c r="K71" s="22">
        <f t="shared" si="313"/>
        <v>2.0156737883838028E-4</v>
      </c>
      <c r="L71" s="22">
        <f t="shared" si="313"/>
        <v>4.884679716334701E-4</v>
      </c>
      <c r="M71" s="22">
        <f t="shared" si="313"/>
        <v>8.7335687228427524E-4</v>
      </c>
      <c r="N71" s="22">
        <f t="shared" si="313"/>
        <v>1.4198221766412859E-3</v>
      </c>
      <c r="O71" s="22">
        <f t="shared" si="313"/>
        <v>2.1726310275416417E-3</v>
      </c>
      <c r="P71" s="22">
        <f t="shared" si="313"/>
        <v>3.2210974274341762E-3</v>
      </c>
      <c r="Q71" s="22">
        <f t="shared" si="313"/>
        <v>4.6975537121206022E-3</v>
      </c>
      <c r="R71" s="22">
        <f t="shared" si="313"/>
        <v>6.7465610722386602E-3</v>
      </c>
      <c r="S71" s="22">
        <f t="shared" si="313"/>
        <v>9.5365651417089036E-3</v>
      </c>
      <c r="T71" s="22">
        <f t="shared" si="313"/>
        <v>1.3380530846702472E-2</v>
      </c>
      <c r="U71" s="22">
        <f t="shared" si="313"/>
        <v>1.8703617249062363E-2</v>
      </c>
      <c r="V71" s="22">
        <f t="shared" si="313"/>
        <v>2.6042339630269654E-2</v>
      </c>
      <c r="W71" s="22">
        <f t="shared" si="313"/>
        <v>3.5622653023556827E-2</v>
      </c>
      <c r="X71" s="22">
        <f t="shared" si="313"/>
        <v>4.8353708190810869E-2</v>
      </c>
      <c r="Y71" s="22">
        <f t="shared" si="313"/>
        <v>6.4557468916568758E-2</v>
      </c>
      <c r="Z71" s="22">
        <f t="shared" si="313"/>
        <v>8.7829437136508717E-2</v>
      </c>
      <c r="AA71" s="22">
        <f t="shared" si="313"/>
        <v>0.11809180251137368</v>
      </c>
      <c r="AB71" s="22">
        <f t="shared" si="313"/>
        <v>0.156703656254325</v>
      </c>
      <c r="AC71" s="23">
        <f t="shared" si="313"/>
        <v>0.20672297206408111</v>
      </c>
      <c r="BH71" s="31" t="s">
        <v>20</v>
      </c>
      <c r="BI71" s="21">
        <v>1.8705845271877348E-5</v>
      </c>
      <c r="BJ71" s="22">
        <v>1.9184555751671755E-5</v>
      </c>
      <c r="BK71" s="22">
        <v>1.6620902562552288E-5</v>
      </c>
      <c r="BL71" s="22">
        <v>1.5884281428814232E-5</v>
      </c>
      <c r="BM71" s="22">
        <v>1.4492603586823068E-5</v>
      </c>
      <c r="BN71" s="22">
        <v>0.23354064129484989</v>
      </c>
      <c r="BO71" s="22">
        <v>1.101496984000695</v>
      </c>
      <c r="BP71" s="22">
        <v>1.5038363121244731</v>
      </c>
      <c r="BQ71" s="22">
        <v>2.5378319933079867</v>
      </c>
      <c r="BR71" s="22">
        <v>3.4087958275100356</v>
      </c>
      <c r="BS71" s="22">
        <v>4.280987420296424</v>
      </c>
      <c r="BT71" s="22">
        <v>5.7846370657175656</v>
      </c>
      <c r="BU71" s="22">
        <v>7.617195686163357</v>
      </c>
      <c r="BV71" s="22">
        <v>8.7276704290664711</v>
      </c>
      <c r="BW71" s="22">
        <v>9.2083502740774819</v>
      </c>
      <c r="BX71" s="22">
        <v>11.116125860481503</v>
      </c>
      <c r="BY71" s="22">
        <v>12.233298909242823</v>
      </c>
      <c r="BZ71" s="22">
        <v>13.115605671676795</v>
      </c>
      <c r="CA71" s="22">
        <v>14.233672358813722</v>
      </c>
      <c r="CB71" s="22">
        <v>15.12616190264365</v>
      </c>
      <c r="CC71" s="22">
        <v>16.019061231450436</v>
      </c>
      <c r="CD71" s="22">
        <v>17.382891762963478</v>
      </c>
      <c r="CE71" s="22">
        <v>17.648940813462779</v>
      </c>
      <c r="CF71" s="22">
        <v>18.620438251156024</v>
      </c>
      <c r="CG71" s="22">
        <v>20.166352662055306</v>
      </c>
      <c r="CH71" s="22">
        <v>21.320231422883055</v>
      </c>
      <c r="CI71" s="23">
        <v>22.735379640152814</v>
      </c>
      <c r="CK71" s="31" t="s">
        <v>20</v>
      </c>
      <c r="CL71" s="21">
        <v>21.563848193379432</v>
      </c>
      <c r="CM71" s="22">
        <v>22.594943136325689</v>
      </c>
      <c r="CN71" s="22">
        <v>22.227150748861622</v>
      </c>
      <c r="CO71" s="22">
        <v>23.525915051710552</v>
      </c>
      <c r="CP71" s="22">
        <v>24.731213791468083</v>
      </c>
      <c r="CQ71" s="22">
        <v>25.864895896339849</v>
      </c>
      <c r="CR71" s="22">
        <v>26.831600147329937</v>
      </c>
      <c r="CS71" s="22">
        <v>27.555873686829912</v>
      </c>
      <c r="CT71" s="22">
        <v>28.064241629921273</v>
      </c>
      <c r="CU71" s="22">
        <v>28.347156923610616</v>
      </c>
      <c r="CV71" s="22">
        <v>28.477103465705532</v>
      </c>
      <c r="CW71" s="22">
        <v>28.379471868666482</v>
      </c>
      <c r="CX71" s="22">
        <v>28.378924380986408</v>
      </c>
      <c r="CY71" s="22">
        <v>28.415211551929197</v>
      </c>
      <c r="CZ71" s="22">
        <v>28.430190591971382</v>
      </c>
      <c r="DA71" s="22">
        <v>28.42967368242461</v>
      </c>
      <c r="DB71" s="22">
        <v>28.436273415457258</v>
      </c>
      <c r="DC71" s="22">
        <v>28.425940641497984</v>
      </c>
      <c r="DD71" s="22">
        <v>28.357568144489278</v>
      </c>
      <c r="DE71" s="22">
        <v>28.26608161895609</v>
      </c>
      <c r="DF71" s="22">
        <v>28.115229306125997</v>
      </c>
      <c r="DG71" s="22">
        <v>27.936886369351953</v>
      </c>
      <c r="DH71" s="22">
        <v>27.834649412449895</v>
      </c>
      <c r="DI71" s="22">
        <v>27.608090610815992</v>
      </c>
      <c r="DJ71" s="22">
        <v>27.391941631305293</v>
      </c>
      <c r="DK71" s="22">
        <v>27.212725117259328</v>
      </c>
      <c r="DL71" s="23">
        <v>27.008728181137307</v>
      </c>
      <c r="DN71" s="14" t="s">
        <v>20</v>
      </c>
      <c r="DO71" s="27">
        <f t="shared" si="278"/>
        <v>21.563866899224703</v>
      </c>
      <c r="DP71" s="28">
        <f t="shared" si="295"/>
        <v>22.594962320881439</v>
      </c>
      <c r="DQ71" s="28">
        <f t="shared" si="296"/>
        <v>22.227167369764185</v>
      </c>
      <c r="DR71" s="28">
        <f t="shared" si="297"/>
        <v>23.52593093599198</v>
      </c>
      <c r="DS71" s="28">
        <f t="shared" si="298"/>
        <v>24.731228284071669</v>
      </c>
      <c r="DT71" s="28">
        <f t="shared" si="299"/>
        <v>26.098436537634701</v>
      </c>
      <c r="DU71" s="28">
        <f t="shared" si="300"/>
        <v>27.93309713133063</v>
      </c>
      <c r="DV71" s="28">
        <f t="shared" si="301"/>
        <v>29.059709998954386</v>
      </c>
      <c r="DW71" s="28">
        <f t="shared" si="302"/>
        <v>30.602275190608097</v>
      </c>
      <c r="DX71" s="28">
        <f t="shared" si="303"/>
        <v>31.756441219092284</v>
      </c>
      <c r="DY71" s="28">
        <f t="shared" si="304"/>
        <v>32.758964242874242</v>
      </c>
      <c r="DZ71" s="28">
        <f t="shared" si="305"/>
        <v>34.16552875656069</v>
      </c>
      <c r="EA71" s="28">
        <f t="shared" si="306"/>
        <v>35.998292698177309</v>
      </c>
      <c r="EB71" s="28">
        <f t="shared" si="307"/>
        <v>37.146103078423103</v>
      </c>
      <c r="EC71" s="28">
        <f t="shared" si="308"/>
        <v>37.643238419760984</v>
      </c>
      <c r="ED71" s="28">
        <f t="shared" si="309"/>
        <v>39.552546103978351</v>
      </c>
      <c r="EE71" s="28">
        <f t="shared" si="293"/>
        <v>40.679108889841793</v>
      </c>
      <c r="EF71" s="28">
        <f t="shared" si="267"/>
        <v>41.55492684402148</v>
      </c>
      <c r="EG71" s="28">
        <f t="shared" si="268"/>
        <v>42.609944120552058</v>
      </c>
      <c r="EH71" s="28">
        <f t="shared" si="269"/>
        <v>43.418285861230011</v>
      </c>
      <c r="EI71" s="28">
        <f t="shared" si="270"/>
        <v>44.169913190599992</v>
      </c>
      <c r="EJ71" s="28">
        <f t="shared" si="271"/>
        <v>45.368131840506244</v>
      </c>
      <c r="EK71" s="28">
        <f t="shared" si="272"/>
        <v>45.548147694829247</v>
      </c>
      <c r="EL71" s="28">
        <f t="shared" si="273"/>
        <v>46.316358299108522</v>
      </c>
      <c r="EM71" s="28">
        <f t="shared" si="274"/>
        <v>47.676386095871976</v>
      </c>
      <c r="EN71" s="28">
        <f t="shared" si="275"/>
        <v>48.689660196396702</v>
      </c>
      <c r="EO71" s="29">
        <f t="shared" si="276"/>
        <v>49.9508307933542</v>
      </c>
    </row>
    <row r="72" spans="1:145">
      <c r="B72" s="14" t="s">
        <v>88</v>
      </c>
      <c r="C72" s="175">
        <f>SUM(C51:C71)</f>
        <v>0</v>
      </c>
      <c r="D72" s="173">
        <f t="shared" ref="D72" si="314">SUM(D51:D71)</f>
        <v>4.0187931165931046E-3</v>
      </c>
      <c r="E72" s="173">
        <f t="shared" ref="E72" si="315">SUM(E51:E71)</f>
        <v>9.5810903021812579E-3</v>
      </c>
      <c r="F72" s="173">
        <f t="shared" ref="F72" si="316">SUM(F51:F71)</f>
        <v>1.763383776905433E-2</v>
      </c>
      <c r="G72" s="173">
        <f t="shared" ref="G72" si="317">SUM(G51:G71)</f>
        <v>2.7288042005676211E-2</v>
      </c>
      <c r="H72" s="173">
        <f t="shared" ref="H72" si="318">SUM(H51:H71)</f>
        <v>3.6743510535504766E-2</v>
      </c>
      <c r="I72" s="173">
        <f t="shared" ref="I72" si="319">SUM(I51:I71)</f>
        <v>4.7996349703135613E-2</v>
      </c>
      <c r="J72" s="173">
        <f t="shared" ref="J72" si="320">SUM(J51:J71)</f>
        <v>0.15971907653944686</v>
      </c>
      <c r="K72" s="173">
        <f t="shared" ref="K72" si="321">SUM(K51:K71)</f>
        <v>0.29730114451777789</v>
      </c>
      <c r="L72" s="173">
        <f t="shared" ref="L72" si="322">SUM(L51:L71)</f>
        <v>0.46990993286971205</v>
      </c>
      <c r="M72" s="173">
        <f t="shared" ref="M72" si="323">SUM(M51:M71)</f>
        <v>0.67132121244715315</v>
      </c>
      <c r="N72" s="173">
        <f t="shared" ref="N72" si="324">SUM(N51:N71)</f>
        <v>0.88696829547177125</v>
      </c>
      <c r="O72" s="173">
        <f t="shared" ref="O72" si="325">SUM(O51:O71)</f>
        <v>1.1587345311604134</v>
      </c>
      <c r="P72" s="173">
        <f t="shared" ref="P72" si="326">SUM(P51:P71)</f>
        <v>1.4717877050898531</v>
      </c>
      <c r="Q72" s="173">
        <f t="shared" ref="Q72" si="327">SUM(Q51:Q71)</f>
        <v>1.8598562232169809</v>
      </c>
      <c r="R72" s="173">
        <f t="shared" ref="R72" si="328">SUM(R51:R71)</f>
        <v>2.3421512945245073</v>
      </c>
      <c r="S72" s="173">
        <f t="shared" ref="S72" si="329">SUM(S51:S71)</f>
        <v>2.9351509568307184</v>
      </c>
      <c r="T72" s="173">
        <f t="shared" ref="T72" si="330">SUM(T51:T71)</f>
        <v>3.6543022933024707</v>
      </c>
      <c r="U72" s="173">
        <f t="shared" ref="U72" si="331">SUM(U51:U71)</f>
        <v>4.5296083730463232</v>
      </c>
      <c r="V72" s="173">
        <f t="shared" ref="V72" si="332">SUM(V51:V71)</f>
        <v>5.593485365475491</v>
      </c>
      <c r="W72" s="173">
        <f t="shared" ref="W72" si="333">SUM(W51:W71)</f>
        <v>6.9082169917575103</v>
      </c>
      <c r="X72" s="173">
        <f t="shared" ref="X72" si="334">SUM(X51:X71)</f>
        <v>8.5108165906728441</v>
      </c>
      <c r="Y72" s="173">
        <f t="shared" ref="Y72" si="335">SUM(Y51:Y71)</f>
        <v>10.480576320481621</v>
      </c>
      <c r="Z72" s="173">
        <f t="shared" ref="Z72" si="336">SUM(Z51:Z71)</f>
        <v>12.855879083992827</v>
      </c>
      <c r="AA72" s="173">
        <f t="shared" ref="AA72" si="337">SUM(AA51:AA71)</f>
        <v>15.733357669656145</v>
      </c>
      <c r="AB72" s="173">
        <f t="shared" ref="AB72" si="338">SUM(AB51:AB71)</f>
        <v>19.33296898551389</v>
      </c>
      <c r="AC72" s="174">
        <f t="shared" ref="AC72" si="339">SUM(AC51:AC71)</f>
        <v>23.873353800258862</v>
      </c>
      <c r="AE72" s="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H72" s="14" t="s">
        <v>88</v>
      </c>
      <c r="BI72" s="175">
        <f>SUM(BI51:BI71)</f>
        <v>1.981702661642112E-5</v>
      </c>
      <c r="BJ72" s="173">
        <f t="shared" ref="BJ72" si="340">SUM(BJ51:BJ71)</f>
        <v>2.0455873189885882E-5</v>
      </c>
      <c r="BK72" s="173">
        <f t="shared" ref="BK72" si="341">SUM(BK51:BK71)</f>
        <v>3.5457714446045317E-5</v>
      </c>
      <c r="BL72" s="173">
        <f t="shared" ref="BL72" si="342">SUM(BL51:BL71)</f>
        <v>0.18816482791809314</v>
      </c>
      <c r="BM72" s="173">
        <f t="shared" ref="BM72" si="343">SUM(BM51:BM71)</f>
        <v>6.2244011235748333</v>
      </c>
      <c r="BN72" s="173">
        <f t="shared" ref="BN72" si="344">SUM(BN51:BN71)</f>
        <v>24.461980907546568</v>
      </c>
      <c r="BO72" s="173">
        <f t="shared" ref="BO72" si="345">SUM(BO51:BO71)</f>
        <v>48.513342557633386</v>
      </c>
      <c r="BP72" s="173">
        <f t="shared" ref="BP72" si="346">SUM(BP51:BP71)</f>
        <v>81.653986591241349</v>
      </c>
      <c r="BQ72" s="173">
        <f t="shared" ref="BQ72" si="347">SUM(BQ51:BQ71)</f>
        <v>120.43560398733092</v>
      </c>
      <c r="BR72" s="173">
        <f t="shared" ref="BR72" si="348">SUM(BR51:BR71)</f>
        <v>166.50203358966007</v>
      </c>
      <c r="BS72" s="173">
        <f t="shared" ref="BS72" si="349">SUM(BS51:BS71)</f>
        <v>221.65207257916987</v>
      </c>
      <c r="BT72" s="173">
        <f t="shared" ref="BT72" si="350">SUM(BT51:BT71)</f>
        <v>246.3527675636235</v>
      </c>
      <c r="BU72" s="173">
        <f t="shared" ref="BU72" si="351">SUM(BU51:BU71)</f>
        <v>288.53654740137387</v>
      </c>
      <c r="BV72" s="173">
        <f t="shared" ref="BV72" si="352">SUM(BV51:BV71)</f>
        <v>366.61155424486566</v>
      </c>
      <c r="BW72" s="173">
        <f t="shared" ref="BW72" si="353">SUM(BW51:BW71)</f>
        <v>402.8450632077616</v>
      </c>
      <c r="BX72" s="173">
        <f t="shared" ref="BX72" si="354">SUM(BX51:BX71)</f>
        <v>473.01987776274029</v>
      </c>
      <c r="BY72" s="173">
        <f t="shared" ref="BY72" si="355">SUM(BY51:BY71)</f>
        <v>492.26880810558083</v>
      </c>
      <c r="BZ72" s="173">
        <f t="shared" ref="BZ72" si="356">SUM(BZ51:BZ71)</f>
        <v>556.62166310844123</v>
      </c>
      <c r="CA72" s="173">
        <f t="shared" ref="CA72" si="357">SUM(CA51:CA71)</f>
        <v>598.95950966106886</v>
      </c>
      <c r="CB72" s="173">
        <f t="shared" ref="CB72" si="358">SUM(CB51:CB71)</f>
        <v>667.37156112520404</v>
      </c>
      <c r="CC72" s="173">
        <f t="shared" ref="CC72" si="359">SUM(CC51:CC71)</f>
        <v>730.18228295039194</v>
      </c>
      <c r="CD72" s="173">
        <f t="shared" ref="CD72" si="360">SUM(CD51:CD71)</f>
        <v>785.88649099676013</v>
      </c>
      <c r="CE72" s="173">
        <f t="shared" ref="CE72" si="361">SUM(CE51:CE71)</f>
        <v>830.27147081466921</v>
      </c>
      <c r="CF72" s="173">
        <f t="shared" ref="CF72" si="362">SUM(CF51:CF71)</f>
        <v>874.59761676723269</v>
      </c>
      <c r="CG72" s="173">
        <f t="shared" ref="CG72" si="363">SUM(CG51:CG71)</f>
        <v>908.82856081188834</v>
      </c>
      <c r="CH72" s="173">
        <f t="shared" ref="CH72" si="364">SUM(CH51:CH71)</f>
        <v>934.25533355133678</v>
      </c>
      <c r="CI72" s="174">
        <f t="shared" ref="CI72" si="365">SUM(CI51:CI71)</f>
        <v>957.8732970468933</v>
      </c>
      <c r="CJ72" s="9"/>
      <c r="CK72" s="14" t="s">
        <v>88</v>
      </c>
      <c r="CL72" s="175">
        <f>SUM(CL51:CL71)</f>
        <v>1930.2468957395815</v>
      </c>
      <c r="CM72" s="173">
        <f t="shared" ref="CM72" si="366">SUM(CM51:CM71)</f>
        <v>2064.687540931644</v>
      </c>
      <c r="CN72" s="173">
        <f t="shared" ref="CN72" si="367">SUM(CN51:CN71)</f>
        <v>2053.45171137332</v>
      </c>
      <c r="CO72" s="173">
        <f t="shared" ref="CO72" si="368">SUM(CO51:CO71)</f>
        <v>2078.4863840511043</v>
      </c>
      <c r="CP72" s="173">
        <f t="shared" ref="CP72" si="369">SUM(CP51:CP71)</f>
        <v>2097.5206010822194</v>
      </c>
      <c r="CQ72" s="173">
        <f t="shared" ref="CQ72" si="370">SUM(CQ51:CQ71)</f>
        <v>2111.9023745707614</v>
      </c>
      <c r="CR72" s="173">
        <f t="shared" ref="CR72" si="371">SUM(CR51:CR71)</f>
        <v>2115.9432481574759</v>
      </c>
      <c r="CS72" s="173">
        <f t="shared" ref="CS72" si="372">SUM(CS51:CS71)</f>
        <v>2105.0456700998238</v>
      </c>
      <c r="CT72" s="173">
        <f t="shared" ref="CT72" si="373">SUM(CT51:CT71)</f>
        <v>2083.0418035458215</v>
      </c>
      <c r="CU72" s="173">
        <f t="shared" ref="CU72" si="374">SUM(CU51:CU71)</f>
        <v>2048.4881821561266</v>
      </c>
      <c r="CV72" s="173">
        <f t="shared" ref="CV72" si="375">SUM(CV51:CV71)</f>
        <v>2004.1010464950914</v>
      </c>
      <c r="CW72" s="173">
        <f t="shared" ref="CW72" si="376">SUM(CW51:CW71)</f>
        <v>1948.0310725877521</v>
      </c>
      <c r="CX72" s="173">
        <f t="shared" ref="CX72" si="377">SUM(CX51:CX71)</f>
        <v>1891.3918731257988</v>
      </c>
      <c r="CY72" s="173">
        <f t="shared" ref="CY72" si="378">SUM(CY51:CY71)</f>
        <v>1833.8797912638331</v>
      </c>
      <c r="CZ72" s="173">
        <f t="shared" ref="CZ72" si="379">SUM(CZ51:CZ71)</f>
        <v>1775.2443523723023</v>
      </c>
      <c r="DA72" s="173">
        <f t="shared" ref="DA72" si="380">SUM(DA51:DA71)</f>
        <v>1715.1930882169358</v>
      </c>
      <c r="DB72" s="173">
        <f t="shared" ref="DB72" si="381">SUM(DB51:DB71)</f>
        <v>1654.3815693023171</v>
      </c>
      <c r="DC72" s="173">
        <f t="shared" ref="DC72" si="382">SUM(DC51:DC71)</f>
        <v>1593.7576466976768</v>
      </c>
      <c r="DD72" s="173">
        <f t="shared" ref="DD72" si="383">SUM(DD51:DD71)</f>
        <v>1534.6452412088795</v>
      </c>
      <c r="DE72" s="173">
        <f t="shared" ref="DE72" si="384">SUM(DE51:DE71)</f>
        <v>1478.6667498062257</v>
      </c>
      <c r="DF72" s="173">
        <f t="shared" ref="DF72" si="385">SUM(DF51:DF71)</f>
        <v>1426.7545457501426</v>
      </c>
      <c r="DG72" s="173">
        <f t="shared" ref="DG72" si="386">SUM(DG51:DG71)</f>
        <v>1378.3629467541184</v>
      </c>
      <c r="DH72" s="173">
        <f t="shared" ref="DH72" si="387">SUM(DH51:DH71)</f>
        <v>1335.0397914505313</v>
      </c>
      <c r="DI72" s="173">
        <f t="shared" ref="DI72" si="388">SUM(DI51:DI71)</f>
        <v>1298.3072409501351</v>
      </c>
      <c r="DJ72" s="173">
        <f t="shared" ref="DJ72" si="389">SUM(DJ51:DJ71)</f>
        <v>1267.6307635548249</v>
      </c>
      <c r="DK72" s="173">
        <f t="shared" ref="DK72" si="390">SUM(DK51:DK71)</f>
        <v>1241.210868508764</v>
      </c>
      <c r="DL72" s="174">
        <f t="shared" ref="DL72" si="391">SUM(DL51:DL71)</f>
        <v>1216.0979729915691</v>
      </c>
      <c r="DN72" s="14" t="s">
        <v>88</v>
      </c>
      <c r="DO72" s="175">
        <f>SUM(DO51:DO71)</f>
        <v>1930.246915556608</v>
      </c>
      <c r="DP72" s="173">
        <f t="shared" ref="DP72" si="392">SUM(DP51:DP71)</f>
        <v>2064.6915801806335</v>
      </c>
      <c r="DQ72" s="173">
        <f t="shared" ref="DQ72" si="393">SUM(DQ51:DQ71)</f>
        <v>2053.4613279213368</v>
      </c>
      <c r="DR72" s="173">
        <f t="shared" ref="DR72" si="394">SUM(DR51:DR71)</f>
        <v>2078.6921827167916</v>
      </c>
      <c r="DS72" s="173">
        <f t="shared" ref="DS72" si="395">SUM(DS51:DS71)</f>
        <v>2103.772290247799</v>
      </c>
      <c r="DT72" s="173">
        <f t="shared" ref="DT72" si="396">SUM(DT51:DT71)</f>
        <v>2136.4010989888434</v>
      </c>
      <c r="DU72" s="173">
        <f t="shared" ref="DU72" si="397">SUM(DU51:DU71)</f>
        <v>2164.5045870648128</v>
      </c>
      <c r="DV72" s="173">
        <f t="shared" ref="DV72" si="398">SUM(DV51:DV71)</f>
        <v>2186.8593757676053</v>
      </c>
      <c r="DW72" s="173">
        <f t="shared" ref="DW72" si="399">SUM(DW51:DW71)</f>
        <v>2203.7747086776699</v>
      </c>
      <c r="DX72" s="173">
        <f t="shared" ref="DX72" si="400">SUM(DX51:DX71)</f>
        <v>2215.4601256786559</v>
      </c>
      <c r="DY72" s="173">
        <f t="shared" ref="DY72" si="401">SUM(DY51:DY71)</f>
        <v>2226.424440286708</v>
      </c>
      <c r="DZ72" s="173">
        <f t="shared" ref="DZ72" si="402">SUM(DZ51:DZ71)</f>
        <v>2195.2708084468472</v>
      </c>
      <c r="EA72" s="173">
        <f t="shared" ref="EA72" si="403">SUM(EA51:EA71)</f>
        <v>2181.0871550583329</v>
      </c>
      <c r="EB72" s="173">
        <f t="shared" ref="EB72" si="404">SUM(EB51:EB71)</f>
        <v>2201.9631332137888</v>
      </c>
      <c r="EC72" s="173">
        <f t="shared" ref="EC72" si="405">SUM(EC51:EC71)</f>
        <v>2179.9492718032802</v>
      </c>
      <c r="ED72" s="173">
        <f t="shared" ref="ED72" si="406">SUM(ED51:ED71)</f>
        <v>2190.5551172742007</v>
      </c>
      <c r="EE72" s="173">
        <f t="shared" ref="EE72" si="407">SUM(EE51:EE71)</f>
        <v>2149.5855283647284</v>
      </c>
      <c r="EF72" s="173">
        <f t="shared" ref="EF72" si="408">SUM(EF51:EF71)</f>
        <v>2154.0336120994202</v>
      </c>
      <c r="EG72" s="173">
        <f t="shared" ref="EG72" si="409">SUM(EG51:EG71)</f>
        <v>2138.1343592429948</v>
      </c>
      <c r="EH72" s="173">
        <f t="shared" ref="EH72" si="410">SUM(EH51:EH71)</f>
        <v>2151.6317962969056</v>
      </c>
      <c r="EI72" s="173">
        <f t="shared" ref="EI72" si="411">SUM(EI51:EI71)</f>
        <v>2163.8450456922915</v>
      </c>
      <c r="EJ72" s="173">
        <f t="shared" ref="EJ72" si="412">SUM(EJ51:EJ71)</f>
        <v>2172.7602543415514</v>
      </c>
      <c r="EK72" s="173">
        <f t="shared" ref="EK72" si="413">SUM(EK51:EK71)</f>
        <v>2175.7918385856824</v>
      </c>
      <c r="EL72" s="173">
        <f t="shared" ref="EL72" si="414">SUM(EL51:EL71)</f>
        <v>2185.7607368013605</v>
      </c>
      <c r="EM72" s="173">
        <f t="shared" ref="EM72" si="415">SUM(EM51:EM71)</f>
        <v>2192.1926820363697</v>
      </c>
      <c r="EN72" s="173">
        <f t="shared" ref="EN72" si="416">SUM(EN51:EN71)</f>
        <v>2194.799171045614</v>
      </c>
      <c r="EO72" s="174">
        <f t="shared" ref="EO72" si="417">SUM(EO51:EO71)</f>
        <v>2197.8446238387219</v>
      </c>
    </row>
    <row r="73" spans="1:145" ht="51">
      <c r="B73" s="94" t="s">
        <v>83</v>
      </c>
      <c r="BH73" s="94" t="s">
        <v>58</v>
      </c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K73" s="94" t="s">
        <v>84</v>
      </c>
      <c r="DN73" s="94" t="s">
        <v>70</v>
      </c>
    </row>
    <row r="74" spans="1:145" ht="75">
      <c r="A74" s="236" t="s">
        <v>49</v>
      </c>
      <c r="B74" s="144" t="s">
        <v>54</v>
      </c>
      <c r="C74" s="5">
        <v>2009</v>
      </c>
      <c r="D74" s="6">
        <v>2010</v>
      </c>
      <c r="E74" s="6">
        <v>2011</v>
      </c>
      <c r="F74" s="6">
        <v>2012</v>
      </c>
      <c r="G74" s="6">
        <v>2013</v>
      </c>
      <c r="H74" s="6">
        <v>2014</v>
      </c>
      <c r="I74" s="6">
        <v>2015</v>
      </c>
      <c r="J74" s="6">
        <v>2016</v>
      </c>
      <c r="K74" s="6">
        <v>2017</v>
      </c>
      <c r="L74" s="6">
        <v>2018</v>
      </c>
      <c r="M74" s="6">
        <v>2019</v>
      </c>
      <c r="N74" s="6">
        <v>2020</v>
      </c>
      <c r="O74" s="6">
        <v>2021</v>
      </c>
      <c r="P74" s="6">
        <v>2022</v>
      </c>
      <c r="Q74" s="6">
        <v>2023</v>
      </c>
      <c r="R74" s="6">
        <v>2024</v>
      </c>
      <c r="S74" s="6">
        <v>2025</v>
      </c>
      <c r="T74" s="6">
        <v>2026</v>
      </c>
      <c r="U74" s="6">
        <v>2027</v>
      </c>
      <c r="V74" s="6">
        <v>2028</v>
      </c>
      <c r="W74" s="6">
        <v>2029</v>
      </c>
      <c r="X74" s="6">
        <v>2030</v>
      </c>
      <c r="Y74" s="6">
        <v>2031</v>
      </c>
      <c r="Z74" s="6">
        <v>2032</v>
      </c>
      <c r="AA74" s="6">
        <v>2033</v>
      </c>
      <c r="AB74" s="6">
        <v>2034</v>
      </c>
      <c r="AC74" s="7">
        <v>2035</v>
      </c>
      <c r="BH74" s="144" t="s">
        <v>59</v>
      </c>
      <c r="BI74" s="97">
        <v>2009</v>
      </c>
      <c r="BJ74" s="98">
        <v>2010</v>
      </c>
      <c r="BK74" s="98">
        <v>2011</v>
      </c>
      <c r="BL74" s="98">
        <v>2012</v>
      </c>
      <c r="BM74" s="98">
        <v>2013</v>
      </c>
      <c r="BN74" s="98">
        <v>2014</v>
      </c>
      <c r="BO74" s="98">
        <v>2015</v>
      </c>
      <c r="BP74" s="98">
        <v>2016</v>
      </c>
      <c r="BQ74" s="98">
        <v>2017</v>
      </c>
      <c r="BR74" s="98">
        <v>2018</v>
      </c>
      <c r="BS74" s="98">
        <v>2019</v>
      </c>
      <c r="BT74" s="98">
        <v>2020</v>
      </c>
      <c r="BU74" s="98">
        <v>2021</v>
      </c>
      <c r="BV74" s="98">
        <v>2022</v>
      </c>
      <c r="BW74" s="98">
        <v>2023</v>
      </c>
      <c r="BX74" s="98">
        <v>2024</v>
      </c>
      <c r="BY74" s="98">
        <v>2025</v>
      </c>
      <c r="BZ74" s="98">
        <v>2026</v>
      </c>
      <c r="CA74" s="98">
        <v>2027</v>
      </c>
      <c r="CB74" s="98">
        <v>2028</v>
      </c>
      <c r="CC74" s="98">
        <v>2029</v>
      </c>
      <c r="CD74" s="98">
        <v>2030</v>
      </c>
      <c r="CE74" s="98">
        <v>2031</v>
      </c>
      <c r="CF74" s="98">
        <v>2032</v>
      </c>
      <c r="CG74" s="98">
        <v>2033</v>
      </c>
      <c r="CH74" s="98">
        <v>2034</v>
      </c>
      <c r="CI74" s="99">
        <v>2035</v>
      </c>
      <c r="CK74" s="144" t="s">
        <v>65</v>
      </c>
      <c r="CL74" s="5">
        <v>2009</v>
      </c>
      <c r="CM74" s="6">
        <v>2010</v>
      </c>
      <c r="CN74" s="6">
        <v>2011</v>
      </c>
      <c r="CO74" s="6">
        <v>2012</v>
      </c>
      <c r="CP74" s="6">
        <v>2013</v>
      </c>
      <c r="CQ74" s="6">
        <v>2014</v>
      </c>
      <c r="CR74" s="6">
        <v>2015</v>
      </c>
      <c r="CS74" s="6">
        <v>2016</v>
      </c>
      <c r="CT74" s="6">
        <v>2017</v>
      </c>
      <c r="CU74" s="6">
        <v>2018</v>
      </c>
      <c r="CV74" s="6">
        <v>2019</v>
      </c>
      <c r="CW74" s="6">
        <v>2020</v>
      </c>
      <c r="CX74" s="6">
        <v>2021</v>
      </c>
      <c r="CY74" s="6">
        <v>2022</v>
      </c>
      <c r="CZ74" s="6">
        <v>2023</v>
      </c>
      <c r="DA74" s="6">
        <v>2024</v>
      </c>
      <c r="DB74" s="6">
        <v>2025</v>
      </c>
      <c r="DC74" s="6">
        <v>2026</v>
      </c>
      <c r="DD74" s="6">
        <v>2027</v>
      </c>
      <c r="DE74" s="6">
        <v>2028</v>
      </c>
      <c r="DF74" s="6">
        <v>2029</v>
      </c>
      <c r="DG74" s="6">
        <v>2030</v>
      </c>
      <c r="DH74" s="6">
        <v>2031</v>
      </c>
      <c r="DI74" s="6">
        <v>2032</v>
      </c>
      <c r="DJ74" s="6">
        <v>2033</v>
      </c>
      <c r="DK74" s="6">
        <v>2034</v>
      </c>
      <c r="DL74" s="7">
        <v>2035</v>
      </c>
      <c r="DN74" s="144" t="s">
        <v>65</v>
      </c>
      <c r="DO74" s="5">
        <v>2009</v>
      </c>
      <c r="DP74" s="6">
        <v>2010</v>
      </c>
      <c r="DQ74" s="6">
        <v>2011</v>
      </c>
      <c r="DR74" s="6">
        <v>2012</v>
      </c>
      <c r="DS74" s="6">
        <v>2013</v>
      </c>
      <c r="DT74" s="6">
        <v>2014</v>
      </c>
      <c r="DU74" s="6">
        <v>2015</v>
      </c>
      <c r="DV74" s="6">
        <v>2016</v>
      </c>
      <c r="DW74" s="6">
        <v>2017</v>
      </c>
      <c r="DX74" s="6">
        <v>2018</v>
      </c>
      <c r="DY74" s="6">
        <v>2019</v>
      </c>
      <c r="DZ74" s="6">
        <v>2020</v>
      </c>
      <c r="EA74" s="6">
        <v>2021</v>
      </c>
      <c r="EB74" s="6">
        <v>2022</v>
      </c>
      <c r="EC74" s="6">
        <v>2023</v>
      </c>
      <c r="ED74" s="6">
        <v>2024</v>
      </c>
      <c r="EE74" s="6">
        <v>2025</v>
      </c>
      <c r="EF74" s="6">
        <v>2026</v>
      </c>
      <c r="EG74" s="6">
        <v>2027</v>
      </c>
      <c r="EH74" s="6">
        <v>2028</v>
      </c>
      <c r="EI74" s="6">
        <v>2029</v>
      </c>
      <c r="EJ74" s="6">
        <v>2030</v>
      </c>
      <c r="EK74" s="6">
        <v>2031</v>
      </c>
      <c r="EL74" s="6">
        <v>2032</v>
      </c>
      <c r="EM74" s="6">
        <v>2033</v>
      </c>
      <c r="EN74" s="6">
        <v>2034</v>
      </c>
      <c r="EO74" s="7">
        <v>2035</v>
      </c>
    </row>
    <row r="75" spans="1:145">
      <c r="B75" s="5" t="s">
        <v>0</v>
      </c>
      <c r="C75" s="15">
        <v>0</v>
      </c>
      <c r="D75" s="16">
        <v>0</v>
      </c>
      <c r="E75" s="16">
        <v>6.3400268845041416E-155</v>
      </c>
      <c r="F75" s="16">
        <v>1.3796795866813112E-154</v>
      </c>
      <c r="G75" s="16">
        <v>0.11301368097346144</v>
      </c>
      <c r="H75" s="16">
        <v>0.34692293744135477</v>
      </c>
      <c r="I75" s="16">
        <v>0.7054138794505449</v>
      </c>
      <c r="J75" s="16">
        <v>1.1902073211240731</v>
      </c>
      <c r="K75" s="16">
        <v>1.7962730575177772</v>
      </c>
      <c r="L75" s="16">
        <v>2.5326208350490012</v>
      </c>
      <c r="M75" s="16">
        <v>3.3979564039219898</v>
      </c>
      <c r="N75" s="16">
        <v>4.3943116460609195</v>
      </c>
      <c r="O75" s="16">
        <v>5.4303567430015773</v>
      </c>
      <c r="P75" s="16">
        <v>6.4598075863920092</v>
      </c>
      <c r="Q75" s="16">
        <v>7.5077571000868968</v>
      </c>
      <c r="R75" s="16">
        <v>8.5389807825783528</v>
      </c>
      <c r="S75" s="16">
        <v>9.5659909856667724</v>
      </c>
      <c r="T75" s="16">
        <v>10.596737006242352</v>
      </c>
      <c r="U75" s="16">
        <v>11.628608470184627</v>
      </c>
      <c r="V75" s="16">
        <v>12.629709818035609</v>
      </c>
      <c r="W75" s="16">
        <v>13.598262074668002</v>
      </c>
      <c r="X75" s="16">
        <v>14.530525945862783</v>
      </c>
      <c r="Y75" s="16">
        <v>15.438528365531774</v>
      </c>
      <c r="Z75" s="16">
        <v>16.322525414938603</v>
      </c>
      <c r="AA75" s="16">
        <v>17.144644006978744</v>
      </c>
      <c r="AB75" s="16">
        <v>17.92341636783938</v>
      </c>
      <c r="AC75" s="17">
        <v>18.652221619440123</v>
      </c>
      <c r="BH75" s="5" t="s">
        <v>0</v>
      </c>
      <c r="BI75" s="64">
        <v>0</v>
      </c>
      <c r="BJ75" s="69">
        <v>0</v>
      </c>
      <c r="BK75" s="69">
        <v>2.7800525182901588E-153</v>
      </c>
      <c r="BL75" s="69">
        <v>5.4247965324087205E-153</v>
      </c>
      <c r="BM75" s="69">
        <v>1.2591869162981193E-2</v>
      </c>
      <c r="BN75" s="69">
        <v>3.1920634613331757E-2</v>
      </c>
      <c r="BO75" s="69">
        <v>1.0827440804099429</v>
      </c>
      <c r="BP75" s="69">
        <v>1.1082566077976423</v>
      </c>
      <c r="BQ75" s="69">
        <v>1.9305219512773801</v>
      </c>
      <c r="BR75" s="69">
        <v>2.5945134271317989</v>
      </c>
      <c r="BS75" s="69">
        <v>3.4245592527636739</v>
      </c>
      <c r="BT75" s="69">
        <v>4.4894187313374481</v>
      </c>
      <c r="BU75" s="69">
        <v>4.9326002965290359</v>
      </c>
      <c r="BV75" s="69">
        <v>5.9689714905568607</v>
      </c>
      <c r="BW75" s="69">
        <v>6.728401568409363</v>
      </c>
      <c r="BX75" s="69">
        <v>7.6950045953230042</v>
      </c>
      <c r="BY75" s="69">
        <v>8.3899405961681719</v>
      </c>
      <c r="BZ75" s="69">
        <v>9.090306866879601</v>
      </c>
      <c r="CA75" s="69">
        <v>9.6328920552199016</v>
      </c>
      <c r="CB75" s="69">
        <v>10.739020481955324</v>
      </c>
      <c r="CC75" s="69">
        <v>11.453211358673139</v>
      </c>
      <c r="CD75" s="69">
        <v>12.401695949922107</v>
      </c>
      <c r="CE75" s="69">
        <v>12.891034983461116</v>
      </c>
      <c r="CF75" s="69">
        <v>13.62263703518861</v>
      </c>
      <c r="CG75" s="69">
        <v>13.949714682153953</v>
      </c>
      <c r="CH75" s="69">
        <v>14.52143163704757</v>
      </c>
      <c r="CI75" s="70">
        <v>14.849888900900014</v>
      </c>
      <c r="CK75" s="5" t="s">
        <v>0</v>
      </c>
      <c r="CL75" s="15">
        <v>53.032278563982956</v>
      </c>
      <c r="CM75" s="16">
        <v>53.022661957653554</v>
      </c>
      <c r="CN75" s="16">
        <v>52.244130339705364</v>
      </c>
      <c r="CO75" s="16">
        <v>52.518222331692364</v>
      </c>
      <c r="CP75" s="16">
        <v>52.667490552837677</v>
      </c>
      <c r="CQ75" s="16">
        <v>52.627465191283306</v>
      </c>
      <c r="CR75" s="16">
        <v>52.344673336648675</v>
      </c>
      <c r="CS75" s="16">
        <v>51.695576521635687</v>
      </c>
      <c r="CT75" s="16">
        <v>50.849942446062919</v>
      </c>
      <c r="CU75" s="16">
        <v>49.795245226174814</v>
      </c>
      <c r="CV75" s="16">
        <v>48.539840705227427</v>
      </c>
      <c r="CW75" s="16">
        <v>47.077512936119042</v>
      </c>
      <c r="CX75" s="16">
        <v>45.579424553502903</v>
      </c>
      <c r="CY75" s="16">
        <v>44.097123269911371</v>
      </c>
      <c r="CZ75" s="16">
        <v>42.562591524751745</v>
      </c>
      <c r="DA75" s="16">
        <v>41.049740203180697</v>
      </c>
      <c r="DB75" s="16">
        <v>39.53567945141743</v>
      </c>
      <c r="DC75" s="16">
        <v>38.031556134740519</v>
      </c>
      <c r="DD75" s="16">
        <v>36.502349458910565</v>
      </c>
      <c r="DE75" s="16">
        <v>35.027992002779918</v>
      </c>
      <c r="DF75" s="16">
        <v>33.604856824202599</v>
      </c>
      <c r="DG75" s="16">
        <v>32.239092327968585</v>
      </c>
      <c r="DH75" s="16">
        <v>30.929364447236342</v>
      </c>
      <c r="DI75" s="16">
        <v>29.73290519384404</v>
      </c>
      <c r="DJ75" s="16">
        <v>28.654315144449807</v>
      </c>
      <c r="DK75" s="16">
        <v>27.654671745627574</v>
      </c>
      <c r="DL75" s="17">
        <v>26.708041518116964</v>
      </c>
      <c r="DN75" s="12" t="s">
        <v>0</v>
      </c>
      <c r="DO75" s="15">
        <f>CL75+BI75+C75</f>
        <v>53.032278563982956</v>
      </c>
      <c r="DP75" s="16">
        <f t="shared" ref="DP75:EE90" si="418">CM75+BJ75+D75</f>
        <v>53.022661957653554</v>
      </c>
      <c r="DQ75" s="16">
        <f t="shared" si="418"/>
        <v>52.244130339705364</v>
      </c>
      <c r="DR75" s="16">
        <f t="shared" si="418"/>
        <v>52.518222331692364</v>
      </c>
      <c r="DS75" s="16">
        <f t="shared" si="418"/>
        <v>52.793096102974118</v>
      </c>
      <c r="DT75" s="16">
        <f t="shared" si="418"/>
        <v>53.006308763337991</v>
      </c>
      <c r="DU75" s="16">
        <f t="shared" si="418"/>
        <v>54.132831296509167</v>
      </c>
      <c r="DV75" s="16">
        <f t="shared" si="418"/>
        <v>53.994040450557399</v>
      </c>
      <c r="DW75" s="16">
        <f t="shared" si="418"/>
        <v>54.576737454858076</v>
      </c>
      <c r="DX75" s="16">
        <f t="shared" si="418"/>
        <v>54.922379488355617</v>
      </c>
      <c r="DY75" s="16">
        <f t="shared" si="418"/>
        <v>55.362356361913086</v>
      </c>
      <c r="DZ75" s="16">
        <f t="shared" si="418"/>
        <v>55.961243313517407</v>
      </c>
      <c r="EA75" s="16">
        <f t="shared" si="418"/>
        <v>55.942381593033517</v>
      </c>
      <c r="EB75" s="16">
        <f t="shared" si="418"/>
        <v>56.525902346860242</v>
      </c>
      <c r="EC75" s="16">
        <f t="shared" si="418"/>
        <v>56.798750193248004</v>
      </c>
      <c r="ED75" s="16">
        <f t="shared" si="418"/>
        <v>57.283725581082052</v>
      </c>
      <c r="EE75" s="16">
        <f t="shared" si="418"/>
        <v>57.491611033252376</v>
      </c>
      <c r="EF75" s="16">
        <f t="shared" ref="EF75:EF95" si="419">DC75+BZ75+T75</f>
        <v>57.71860000786247</v>
      </c>
      <c r="EG75" s="16">
        <f t="shared" ref="EG75:EG95" si="420">DD75+CA75+U75</f>
        <v>57.763849984315101</v>
      </c>
      <c r="EH75" s="16">
        <f t="shared" ref="EH75:EH95" si="421">DE75+CB75+V75</f>
        <v>58.396722302770847</v>
      </c>
      <c r="EI75" s="16">
        <f t="shared" ref="EI75:EI95" si="422">DF75+CC75+W75</f>
        <v>58.656330257543736</v>
      </c>
      <c r="EJ75" s="16">
        <f t="shared" ref="EJ75:EJ95" si="423">DG75+CD75+X75</f>
        <v>59.171314223753477</v>
      </c>
      <c r="EK75" s="16">
        <f t="shared" ref="EK75:EK95" si="424">DH75+CE75+Y75</f>
        <v>59.25892779622923</v>
      </c>
      <c r="EL75" s="16">
        <f t="shared" ref="EL75:EL95" si="425">DI75+CF75+Z75</f>
        <v>59.678067643971254</v>
      </c>
      <c r="EM75" s="16">
        <f t="shared" ref="EM75:EM95" si="426">DJ75+CG75+AA75</f>
        <v>59.748673833582508</v>
      </c>
      <c r="EN75" s="16">
        <f t="shared" ref="EN75:EN95" si="427">DK75+CH75+AB75</f>
        <v>60.099519750514524</v>
      </c>
      <c r="EO75" s="17">
        <f t="shared" ref="EO75:EO95" si="428">DL75+CI75+AC75</f>
        <v>60.210152038457096</v>
      </c>
    </row>
    <row r="76" spans="1:145">
      <c r="B76" s="8" t="s">
        <v>1</v>
      </c>
      <c r="C76" s="18">
        <v>0</v>
      </c>
      <c r="D76" s="19">
        <v>3.733281570583666E-3</v>
      </c>
      <c r="E76" s="19">
        <v>8.9092903547548421E-3</v>
      </c>
      <c r="F76" s="19">
        <v>1.6402134594164577E-2</v>
      </c>
      <c r="G76" s="19">
        <v>2.1289548905313986</v>
      </c>
      <c r="H76" s="19">
        <v>6.2096105345515804</v>
      </c>
      <c r="I76" s="19">
        <v>11.948017074488718</v>
      </c>
      <c r="J76" s="19">
        <v>19.413817200294936</v>
      </c>
      <c r="K76" s="19">
        <v>28.577915383569465</v>
      </c>
      <c r="L76" s="19">
        <v>39.154887069474512</v>
      </c>
      <c r="M76" s="19">
        <v>52.060242345272208</v>
      </c>
      <c r="N76" s="19">
        <v>67.584549914032635</v>
      </c>
      <c r="O76" s="19">
        <v>83.55951345199864</v>
      </c>
      <c r="P76" s="19">
        <v>100.38757065231489</v>
      </c>
      <c r="Q76" s="19">
        <v>117.76453186288454</v>
      </c>
      <c r="R76" s="19">
        <v>136.17281219682957</v>
      </c>
      <c r="S76" s="19">
        <v>155.00844770662695</v>
      </c>
      <c r="T76" s="19">
        <v>174.56792343254128</v>
      </c>
      <c r="U76" s="19">
        <v>194.33450564810639</v>
      </c>
      <c r="V76" s="19">
        <v>213.36154788688836</v>
      </c>
      <c r="W76" s="19">
        <v>231.64563872894445</v>
      </c>
      <c r="X76" s="19">
        <v>248.520638491163</v>
      </c>
      <c r="Y76" s="19">
        <v>263.97940425287135</v>
      </c>
      <c r="Z76" s="19">
        <v>278.60839376398042</v>
      </c>
      <c r="AA76" s="19">
        <v>291.97592648254636</v>
      </c>
      <c r="AB76" s="19">
        <v>304.16415310389857</v>
      </c>
      <c r="AC76" s="20">
        <v>315.20124334856825</v>
      </c>
      <c r="BH76" s="8" t="s">
        <v>1</v>
      </c>
      <c r="BI76" s="18">
        <v>0</v>
      </c>
      <c r="BJ76" s="19">
        <v>0</v>
      </c>
      <c r="BK76" s="19">
        <v>0</v>
      </c>
      <c r="BL76" s="19">
        <v>0</v>
      </c>
      <c r="BM76" s="19">
        <v>1.0121568467696065</v>
      </c>
      <c r="BN76" s="19">
        <v>5.4738715863754503</v>
      </c>
      <c r="BO76" s="19">
        <v>11.896116450296153</v>
      </c>
      <c r="BP76" s="19">
        <v>20.496439655101131</v>
      </c>
      <c r="BQ76" s="19">
        <v>31.352459223521766</v>
      </c>
      <c r="BR76" s="19">
        <v>43.79378646708571</v>
      </c>
      <c r="BS76" s="19">
        <v>58.899568123893793</v>
      </c>
      <c r="BT76" s="19">
        <v>66.872318771920305</v>
      </c>
      <c r="BU76" s="19">
        <v>63.485524375933963</v>
      </c>
      <c r="BV76" s="19">
        <v>92.966134287094832</v>
      </c>
      <c r="BW76" s="19">
        <v>93.119976880502136</v>
      </c>
      <c r="BX76" s="19">
        <v>115.1686973961428</v>
      </c>
      <c r="BY76" s="19">
        <v>95.107112284963364</v>
      </c>
      <c r="BZ76" s="19">
        <v>118.91732249572479</v>
      </c>
      <c r="CA76" s="19">
        <v>121.21757382536812</v>
      </c>
      <c r="CB76" s="19">
        <v>146.03623312315852</v>
      </c>
      <c r="CC76" s="19">
        <v>168.20086602841218</v>
      </c>
      <c r="CD76" s="19">
        <v>187.2416631708235</v>
      </c>
      <c r="CE76" s="19">
        <v>202.60319902474714</v>
      </c>
      <c r="CF76" s="19">
        <v>215.98150606272148</v>
      </c>
      <c r="CG76" s="19">
        <v>227.77005781050562</v>
      </c>
      <c r="CH76" s="19">
        <v>235.99711236837268</v>
      </c>
      <c r="CI76" s="20">
        <v>242.93652560977932</v>
      </c>
      <c r="CK76" s="8" t="s">
        <v>1</v>
      </c>
      <c r="CL76" s="18">
        <v>196.5807097202719</v>
      </c>
      <c r="CM76" s="19">
        <v>225.02345863324328</v>
      </c>
      <c r="CN76" s="19">
        <v>245.43008710061818</v>
      </c>
      <c r="CO76" s="19">
        <v>269.55493951349956</v>
      </c>
      <c r="CP76" s="19">
        <v>292.34828865052623</v>
      </c>
      <c r="CQ76" s="19">
        <v>311.72904506150223</v>
      </c>
      <c r="CR76" s="19">
        <v>329.11927530696545</v>
      </c>
      <c r="CS76" s="19">
        <v>342.20512940819378</v>
      </c>
      <c r="CT76" s="19">
        <v>351.94594776203775</v>
      </c>
      <c r="CU76" s="19">
        <v>358.61830660878155</v>
      </c>
      <c r="CV76" s="19">
        <v>361.94094722141034</v>
      </c>
      <c r="CW76" s="19">
        <v>361.70163263539672</v>
      </c>
      <c r="CX76" s="19">
        <v>361.13883885010955</v>
      </c>
      <c r="CY76" s="19">
        <v>359.46815537438528</v>
      </c>
      <c r="CZ76" s="19">
        <v>356.83487646402915</v>
      </c>
      <c r="DA76" s="19">
        <v>352.57431559171374</v>
      </c>
      <c r="DB76" s="19">
        <v>346.8371605928757</v>
      </c>
      <c r="DC76" s="19">
        <v>339.86908868522522</v>
      </c>
      <c r="DD76" s="19">
        <v>331.80031062324446</v>
      </c>
      <c r="DE76" s="19">
        <v>324.36823814306302</v>
      </c>
      <c r="DF76" s="19">
        <v>318.40102010272437</v>
      </c>
      <c r="DG76" s="19">
        <v>314.35279472462986</v>
      </c>
      <c r="DH76" s="19">
        <v>312.4288228573422</v>
      </c>
      <c r="DI76" s="19">
        <v>312.95100348991673</v>
      </c>
      <c r="DJ76" s="19">
        <v>314.83656082616898</v>
      </c>
      <c r="DK76" s="19">
        <v>317.84785252214959</v>
      </c>
      <c r="DL76" s="20">
        <v>321.41508025661483</v>
      </c>
      <c r="DN76" s="13" t="s">
        <v>1</v>
      </c>
      <c r="DO76" s="24">
        <f t="shared" ref="DO76:DO95" si="429">CL76+BI76+C76</f>
        <v>196.5807097202719</v>
      </c>
      <c r="DP76" s="25">
        <f t="shared" si="418"/>
        <v>225.02719191481387</v>
      </c>
      <c r="DQ76" s="25">
        <f t="shared" si="418"/>
        <v>245.43899639097293</v>
      </c>
      <c r="DR76" s="25">
        <f t="shared" si="418"/>
        <v>269.57134164809372</v>
      </c>
      <c r="DS76" s="25">
        <f t="shared" si="418"/>
        <v>295.48940038782723</v>
      </c>
      <c r="DT76" s="25">
        <f t="shared" si="418"/>
        <v>323.41252718242924</v>
      </c>
      <c r="DU76" s="25">
        <f t="shared" si="418"/>
        <v>352.96340883175037</v>
      </c>
      <c r="DV76" s="25">
        <f t="shared" si="418"/>
        <v>382.11538626358987</v>
      </c>
      <c r="DW76" s="25">
        <f t="shared" si="418"/>
        <v>411.87632236912896</v>
      </c>
      <c r="DX76" s="25">
        <f t="shared" si="418"/>
        <v>441.56698014534174</v>
      </c>
      <c r="DY76" s="25">
        <f t="shared" si="418"/>
        <v>472.90075769057637</v>
      </c>
      <c r="DZ76" s="25">
        <f t="shared" si="418"/>
        <v>496.15850132134972</v>
      </c>
      <c r="EA76" s="25">
        <f t="shared" si="418"/>
        <v>508.18387667804211</v>
      </c>
      <c r="EB76" s="25">
        <f t="shared" si="418"/>
        <v>552.82186031379501</v>
      </c>
      <c r="EC76" s="25">
        <f t="shared" si="418"/>
        <v>567.71938520741583</v>
      </c>
      <c r="ED76" s="25">
        <f t="shared" si="418"/>
        <v>603.91582518468613</v>
      </c>
      <c r="EE76" s="25">
        <f t="shared" si="418"/>
        <v>596.95272058446608</v>
      </c>
      <c r="EF76" s="25">
        <f t="shared" si="419"/>
        <v>633.35433461349135</v>
      </c>
      <c r="EG76" s="25">
        <f t="shared" si="420"/>
        <v>647.35239009671898</v>
      </c>
      <c r="EH76" s="25">
        <f t="shared" si="421"/>
        <v>683.76601915310994</v>
      </c>
      <c r="EI76" s="25">
        <f t="shared" si="422"/>
        <v>718.24752486008106</v>
      </c>
      <c r="EJ76" s="25">
        <f t="shared" si="423"/>
        <v>750.11509638661641</v>
      </c>
      <c r="EK76" s="25">
        <f t="shared" si="424"/>
        <v>779.01142613496063</v>
      </c>
      <c r="EL76" s="25">
        <f t="shared" si="425"/>
        <v>807.5409033166186</v>
      </c>
      <c r="EM76" s="25">
        <f t="shared" si="426"/>
        <v>834.58254511922098</v>
      </c>
      <c r="EN76" s="25">
        <f t="shared" si="427"/>
        <v>858.00911799442088</v>
      </c>
      <c r="EO76" s="26">
        <f t="shared" si="428"/>
        <v>879.55284921496241</v>
      </c>
    </row>
    <row r="77" spans="1:145">
      <c r="B77" s="8" t="s">
        <v>2</v>
      </c>
      <c r="C77" s="18">
        <v>0</v>
      </c>
      <c r="D77" s="19">
        <v>0</v>
      </c>
      <c r="E77" s="19">
        <v>4.1516746215763233E-153</v>
      </c>
      <c r="F77" s="19">
        <v>9.1349993048803838E-153</v>
      </c>
      <c r="G77" s="19">
        <v>2.0325751136612165</v>
      </c>
      <c r="H77" s="19">
        <v>6.1650287744565837</v>
      </c>
      <c r="I77" s="19">
        <v>12.488345251937316</v>
      </c>
      <c r="J77" s="19">
        <v>21.009905865909747</v>
      </c>
      <c r="K77" s="19">
        <v>31.791109643971822</v>
      </c>
      <c r="L77" s="19">
        <v>45.485162081021684</v>
      </c>
      <c r="M77" s="19">
        <v>61.548893388802774</v>
      </c>
      <c r="N77" s="19">
        <v>80.541413243145414</v>
      </c>
      <c r="O77" s="19">
        <v>99.758397537884719</v>
      </c>
      <c r="P77" s="19">
        <v>119.01494635809911</v>
      </c>
      <c r="Q77" s="19">
        <v>138.56766213829852</v>
      </c>
      <c r="R77" s="19">
        <v>158.23254016144369</v>
      </c>
      <c r="S77" s="19">
        <v>177.89761898534263</v>
      </c>
      <c r="T77" s="19">
        <v>197.23526121151417</v>
      </c>
      <c r="U77" s="19">
        <v>215.94450082898865</v>
      </c>
      <c r="V77" s="19">
        <v>234.02677782261736</v>
      </c>
      <c r="W77" s="19">
        <v>251.57706262716789</v>
      </c>
      <c r="X77" s="19">
        <v>268.6616337427169</v>
      </c>
      <c r="Y77" s="19">
        <v>285.18343697744587</v>
      </c>
      <c r="Z77" s="19">
        <v>300.5196459652048</v>
      </c>
      <c r="AA77" s="19">
        <v>314.53324275757285</v>
      </c>
      <c r="AB77" s="19">
        <v>327.95921427389516</v>
      </c>
      <c r="AC77" s="20">
        <v>341.19251930871502</v>
      </c>
      <c r="BH77" s="8" t="s">
        <v>2</v>
      </c>
      <c r="BI77" s="18">
        <v>0</v>
      </c>
      <c r="BJ77" s="19">
        <v>0</v>
      </c>
      <c r="BK77" s="19">
        <v>9.1355339093449798E-152</v>
      </c>
      <c r="BL77" s="19">
        <v>0.18811282098900844</v>
      </c>
      <c r="BM77" s="19">
        <v>1.8437063751474838</v>
      </c>
      <c r="BN77" s="19">
        <v>4.3826799083584209</v>
      </c>
      <c r="BO77" s="19">
        <v>8.3444723308070508</v>
      </c>
      <c r="BP77" s="19">
        <v>13.450017525242963</v>
      </c>
      <c r="BQ77" s="19">
        <v>19.975929954663187</v>
      </c>
      <c r="BR77" s="19">
        <v>27.852228868836928</v>
      </c>
      <c r="BS77" s="19">
        <v>36.538750252907263</v>
      </c>
      <c r="BT77" s="19">
        <v>47.112765177808264</v>
      </c>
      <c r="BU77" s="19">
        <v>57.852798338314187</v>
      </c>
      <c r="BV77" s="19">
        <v>69.709840607710447</v>
      </c>
      <c r="BW77" s="19">
        <v>82.401456720270545</v>
      </c>
      <c r="BX77" s="19">
        <v>94.679789359388778</v>
      </c>
      <c r="BY77" s="19">
        <v>107.12945920738002</v>
      </c>
      <c r="BZ77" s="19">
        <v>119.25390860950374</v>
      </c>
      <c r="CA77" s="19">
        <v>130.66765649490975</v>
      </c>
      <c r="CB77" s="19">
        <v>142.15076383501614</v>
      </c>
      <c r="CC77" s="19">
        <v>153.43958056626565</v>
      </c>
      <c r="CD77" s="19">
        <v>164.54008864695194</v>
      </c>
      <c r="CE77" s="19">
        <v>174.93570734646326</v>
      </c>
      <c r="CF77" s="19">
        <v>184.81331928142268</v>
      </c>
      <c r="CG77" s="19">
        <v>193.526045640608</v>
      </c>
      <c r="CH77" s="19">
        <v>201.79816402169322</v>
      </c>
      <c r="CI77" s="20">
        <v>210.08622897831134</v>
      </c>
      <c r="CK77" s="8" t="s">
        <v>2</v>
      </c>
      <c r="CL77" s="18">
        <v>1094.7335947644899</v>
      </c>
      <c r="CM77" s="19">
        <v>1087.4392331669246</v>
      </c>
      <c r="CN77" s="19">
        <v>1065.8086209587561</v>
      </c>
      <c r="CO77" s="19">
        <v>1053.1474490899082</v>
      </c>
      <c r="CP77" s="19">
        <v>1046.0016947484251</v>
      </c>
      <c r="CQ77" s="19">
        <v>1036.1605644159708</v>
      </c>
      <c r="CR77" s="19">
        <v>1021.4473890654426</v>
      </c>
      <c r="CS77" s="19">
        <v>1001.892431481837</v>
      </c>
      <c r="CT77" s="19">
        <v>977.87672229165537</v>
      </c>
      <c r="CU77" s="19">
        <v>947.91584394481674</v>
      </c>
      <c r="CV77" s="19">
        <v>914.79199573589779</v>
      </c>
      <c r="CW77" s="19">
        <v>876.78956206973783</v>
      </c>
      <c r="CX77" s="19">
        <v>838.0694966706867</v>
      </c>
      <c r="CY77" s="19">
        <v>799.1452616787318</v>
      </c>
      <c r="CZ77" s="19">
        <v>760.01428014844714</v>
      </c>
      <c r="DA77" s="19">
        <v>721.10541522587914</v>
      </c>
      <c r="DB77" s="19">
        <v>682.59223902956728</v>
      </c>
      <c r="DC77" s="19">
        <v>645.22052060572287</v>
      </c>
      <c r="DD77" s="19">
        <v>609.91141766753151</v>
      </c>
      <c r="DE77" s="19">
        <v>576.38049489490277</v>
      </c>
      <c r="DF77" s="19">
        <v>544.66880410123485</v>
      </c>
      <c r="DG77" s="19">
        <v>514.68107573956752</v>
      </c>
      <c r="DH77" s="19">
        <v>486.31648407912627</v>
      </c>
      <c r="DI77" s="19">
        <v>461.17090578119422</v>
      </c>
      <c r="DJ77" s="19">
        <v>439.26465894957335</v>
      </c>
      <c r="DK77" s="19">
        <v>418.81700663982218</v>
      </c>
      <c r="DL77" s="20">
        <v>398.54010556691748</v>
      </c>
      <c r="DN77" s="13" t="s">
        <v>2</v>
      </c>
      <c r="DO77" s="24">
        <f t="shared" si="429"/>
        <v>1094.7335947644899</v>
      </c>
      <c r="DP77" s="25">
        <f t="shared" si="418"/>
        <v>1087.4392331669246</v>
      </c>
      <c r="DQ77" s="25">
        <f t="shared" si="418"/>
        <v>1065.8086209587561</v>
      </c>
      <c r="DR77" s="25">
        <f t="shared" si="418"/>
        <v>1053.3355619108972</v>
      </c>
      <c r="DS77" s="25">
        <f t="shared" si="418"/>
        <v>1049.877976237234</v>
      </c>
      <c r="DT77" s="25">
        <f t="shared" si="418"/>
        <v>1046.7082730987859</v>
      </c>
      <c r="DU77" s="25">
        <f t="shared" si="418"/>
        <v>1042.280206648187</v>
      </c>
      <c r="DV77" s="25">
        <f t="shared" si="418"/>
        <v>1036.3523548729897</v>
      </c>
      <c r="DW77" s="25">
        <f t="shared" si="418"/>
        <v>1029.6437618902905</v>
      </c>
      <c r="DX77" s="25">
        <f t="shared" si="418"/>
        <v>1021.2532348946754</v>
      </c>
      <c r="DY77" s="25">
        <f t="shared" si="418"/>
        <v>1012.8796393776078</v>
      </c>
      <c r="DZ77" s="25">
        <f t="shared" si="418"/>
        <v>1004.4437404906914</v>
      </c>
      <c r="EA77" s="25">
        <f t="shared" si="418"/>
        <v>995.68069254688567</v>
      </c>
      <c r="EB77" s="25">
        <f t="shared" si="418"/>
        <v>987.87004864454138</v>
      </c>
      <c r="EC77" s="25">
        <f t="shared" si="418"/>
        <v>980.98339900701615</v>
      </c>
      <c r="ED77" s="25">
        <f t="shared" si="418"/>
        <v>974.01774474671163</v>
      </c>
      <c r="EE77" s="25">
        <f t="shared" si="418"/>
        <v>967.61931722228996</v>
      </c>
      <c r="EF77" s="25">
        <f t="shared" si="419"/>
        <v>961.70969042674074</v>
      </c>
      <c r="EG77" s="25">
        <f t="shared" si="420"/>
        <v>956.52357499142988</v>
      </c>
      <c r="EH77" s="25">
        <f t="shared" si="421"/>
        <v>952.55803655253635</v>
      </c>
      <c r="EI77" s="25">
        <f t="shared" si="422"/>
        <v>949.68544729466839</v>
      </c>
      <c r="EJ77" s="25">
        <f t="shared" si="423"/>
        <v>947.88279812923633</v>
      </c>
      <c r="EK77" s="25">
        <f t="shared" si="424"/>
        <v>946.43562840303548</v>
      </c>
      <c r="EL77" s="25">
        <f t="shared" si="425"/>
        <v>946.50387102782179</v>
      </c>
      <c r="EM77" s="25">
        <f t="shared" si="426"/>
        <v>947.32394734775426</v>
      </c>
      <c r="EN77" s="25">
        <f t="shared" si="427"/>
        <v>948.57438493541054</v>
      </c>
      <c r="EO77" s="26">
        <f t="shared" si="428"/>
        <v>949.81885385394389</v>
      </c>
    </row>
    <row r="78" spans="1:145">
      <c r="B78" s="8" t="s">
        <v>3</v>
      </c>
      <c r="C78" s="18">
        <v>0</v>
      </c>
      <c r="D78" s="19">
        <v>0</v>
      </c>
      <c r="E78" s="19">
        <v>5.2990792598571905E-155</v>
      </c>
      <c r="F78" s="19">
        <v>1.2236714919455577E-154</v>
      </c>
      <c r="G78" s="19">
        <v>0.11315887542418357</v>
      </c>
      <c r="H78" s="19">
        <v>0.33818762577037187</v>
      </c>
      <c r="I78" s="19">
        <v>0.6728459071666677</v>
      </c>
      <c r="J78" s="19">
        <v>1.1089873781847008</v>
      </c>
      <c r="K78" s="19">
        <v>1.6489877511518263</v>
      </c>
      <c r="L78" s="19">
        <v>2.3230760481363197</v>
      </c>
      <c r="M78" s="19">
        <v>3.1347928379731136</v>
      </c>
      <c r="N78" s="19">
        <v>4.0918150078438291</v>
      </c>
      <c r="O78" s="19">
        <v>5.0423236177787523</v>
      </c>
      <c r="P78" s="19">
        <v>5.9666060075754421</v>
      </c>
      <c r="Q78" s="19">
        <v>6.8691078041594631</v>
      </c>
      <c r="R78" s="19">
        <v>7.7560827480554497</v>
      </c>
      <c r="S78" s="19">
        <v>8.622315707976167</v>
      </c>
      <c r="T78" s="19">
        <v>9.444017085771625</v>
      </c>
      <c r="U78" s="19">
        <v>10.211404737975641</v>
      </c>
      <c r="V78" s="19">
        <v>10.920703510766506</v>
      </c>
      <c r="W78" s="19">
        <v>11.573208990727997</v>
      </c>
      <c r="X78" s="19">
        <v>12.159335115874752</v>
      </c>
      <c r="Y78" s="19">
        <v>12.679226837354094</v>
      </c>
      <c r="Z78" s="19">
        <v>13.153680371703279</v>
      </c>
      <c r="AA78" s="19">
        <v>13.562756622293159</v>
      </c>
      <c r="AB78" s="19">
        <v>13.915369771980149</v>
      </c>
      <c r="AC78" s="20">
        <v>14.217864598010182</v>
      </c>
      <c r="BH78" s="8" t="s">
        <v>3</v>
      </c>
      <c r="BI78" s="18">
        <v>0</v>
      </c>
      <c r="BJ78" s="19">
        <v>0</v>
      </c>
      <c r="BK78" s="19">
        <v>9.7117486975591816E-154</v>
      </c>
      <c r="BL78" s="19">
        <v>2.123318597848771E-153</v>
      </c>
      <c r="BM78" s="19">
        <v>3.9293516552646908E-3</v>
      </c>
      <c r="BN78" s="19">
        <v>0.38811180989683308</v>
      </c>
      <c r="BO78" s="19">
        <v>0.39697896231782703</v>
      </c>
      <c r="BP78" s="19">
        <v>1.1623373491564082</v>
      </c>
      <c r="BQ78" s="19">
        <v>1.5499724583418939</v>
      </c>
      <c r="BR78" s="19">
        <v>2.269699599488844</v>
      </c>
      <c r="BS78" s="19">
        <v>2.7518314977106169</v>
      </c>
      <c r="BT78" s="19">
        <v>2.0971472029590204</v>
      </c>
      <c r="BU78" s="19">
        <v>3.1004179908556146</v>
      </c>
      <c r="BV78" s="19">
        <v>3.7259545061369899</v>
      </c>
      <c r="BW78" s="19">
        <v>4.3518341828907667</v>
      </c>
      <c r="BX78" s="19">
        <v>4.3646379305871585</v>
      </c>
      <c r="BY78" s="19">
        <v>5.2304671544186254</v>
      </c>
      <c r="BZ78" s="19">
        <v>5.9574386894812221</v>
      </c>
      <c r="CA78" s="19">
        <v>6.3531541438231196</v>
      </c>
      <c r="CB78" s="19">
        <v>6.5105914331413688</v>
      </c>
      <c r="CC78" s="19">
        <v>6.6714023712192576</v>
      </c>
      <c r="CD78" s="19">
        <v>6.9266602995218021</v>
      </c>
      <c r="CE78" s="19">
        <v>7.1845314059844805</v>
      </c>
      <c r="CF78" s="19">
        <v>7.2073531934372568</v>
      </c>
      <c r="CG78" s="19">
        <v>7.610688169066262</v>
      </c>
      <c r="CH78" s="19">
        <v>7.8721438225581615</v>
      </c>
      <c r="CI78" s="20">
        <v>7.6634558817412666</v>
      </c>
      <c r="CK78" s="8" t="s">
        <v>3</v>
      </c>
      <c r="CL78" s="18">
        <v>37.133222109925597</v>
      </c>
      <c r="CM78" s="19">
        <v>37.327235048966266</v>
      </c>
      <c r="CN78" s="19">
        <v>36.695731633859083</v>
      </c>
      <c r="CO78" s="19">
        <v>41.24852901134598</v>
      </c>
      <c r="CP78" s="19">
        <v>37.120534043458015</v>
      </c>
      <c r="CQ78" s="19">
        <v>37.121368156254263</v>
      </c>
      <c r="CR78" s="19">
        <v>36.975691733585926</v>
      </c>
      <c r="CS78" s="19">
        <v>36.547890896965193</v>
      </c>
      <c r="CT78" s="19">
        <v>35.96700167859958</v>
      </c>
      <c r="CU78" s="19">
        <v>35.153111064266987</v>
      </c>
      <c r="CV78" s="19">
        <v>34.099884039340047</v>
      </c>
      <c r="CW78" s="19">
        <v>32.793872023008269</v>
      </c>
      <c r="CX78" s="19">
        <v>31.507685269775006</v>
      </c>
      <c r="CY78" s="19">
        <v>30.244115526822902</v>
      </c>
      <c r="CZ78" s="19">
        <v>28.993250947019948</v>
      </c>
      <c r="DA78" s="19">
        <v>27.741349242874485</v>
      </c>
      <c r="DB78" s="19">
        <v>26.497546089044842</v>
      </c>
      <c r="DC78" s="19">
        <v>25.336489652801554</v>
      </c>
      <c r="DD78" s="19">
        <v>24.250767070187528</v>
      </c>
      <c r="DE78" s="19">
        <v>23.245352546629288</v>
      </c>
      <c r="DF78" s="19">
        <v>22.305485498625153</v>
      </c>
      <c r="DG78" s="19">
        <v>21.438966037448225</v>
      </c>
      <c r="DH78" s="19">
        <v>20.663667467273648</v>
      </c>
      <c r="DI78" s="19">
        <v>20.020617580872493</v>
      </c>
      <c r="DJ78" s="19">
        <v>19.469004392558116</v>
      </c>
      <c r="DK78" s="19">
        <v>18.997869235994326</v>
      </c>
      <c r="DL78" s="20">
        <v>18.580279341603095</v>
      </c>
      <c r="DN78" s="13" t="s">
        <v>3</v>
      </c>
      <c r="DO78" s="24">
        <f t="shared" si="429"/>
        <v>37.133222109925597</v>
      </c>
      <c r="DP78" s="25">
        <f t="shared" si="418"/>
        <v>37.327235048966266</v>
      </c>
      <c r="DQ78" s="25">
        <f t="shared" si="418"/>
        <v>36.695731633859083</v>
      </c>
      <c r="DR78" s="25">
        <f t="shared" si="418"/>
        <v>41.24852901134598</v>
      </c>
      <c r="DS78" s="25">
        <f t="shared" si="418"/>
        <v>37.237622270537464</v>
      </c>
      <c r="DT78" s="25">
        <f t="shared" si="418"/>
        <v>37.847667591921471</v>
      </c>
      <c r="DU78" s="25">
        <f t="shared" si="418"/>
        <v>38.045516603070418</v>
      </c>
      <c r="DV78" s="25">
        <f t="shared" si="418"/>
        <v>38.819215624306302</v>
      </c>
      <c r="DW78" s="25">
        <f t="shared" si="418"/>
        <v>39.1659618880933</v>
      </c>
      <c r="DX78" s="25">
        <f t="shared" si="418"/>
        <v>39.745886711892155</v>
      </c>
      <c r="DY78" s="25">
        <f t="shared" si="418"/>
        <v>39.986508375023782</v>
      </c>
      <c r="DZ78" s="25">
        <f t="shared" si="418"/>
        <v>38.982834233811118</v>
      </c>
      <c r="EA78" s="25">
        <f t="shared" si="418"/>
        <v>39.650426878409377</v>
      </c>
      <c r="EB78" s="25">
        <f t="shared" si="418"/>
        <v>39.936676040535339</v>
      </c>
      <c r="EC78" s="25">
        <f t="shared" si="418"/>
        <v>40.214192934070176</v>
      </c>
      <c r="ED78" s="25">
        <f t="shared" si="418"/>
        <v>39.86206992151709</v>
      </c>
      <c r="EE78" s="25">
        <f t="shared" si="418"/>
        <v>40.350328951439636</v>
      </c>
      <c r="EF78" s="25">
        <f t="shared" si="419"/>
        <v>40.737945428054402</v>
      </c>
      <c r="EG78" s="25">
        <f t="shared" si="420"/>
        <v>40.815325951986289</v>
      </c>
      <c r="EH78" s="25">
        <f t="shared" si="421"/>
        <v>40.676647490537164</v>
      </c>
      <c r="EI78" s="25">
        <f t="shared" si="422"/>
        <v>40.55009686057241</v>
      </c>
      <c r="EJ78" s="25">
        <f t="shared" si="423"/>
        <v>40.524961452844778</v>
      </c>
      <c r="EK78" s="25">
        <f t="shared" si="424"/>
        <v>40.527425710612221</v>
      </c>
      <c r="EL78" s="25">
        <f t="shared" si="425"/>
        <v>40.381651146013027</v>
      </c>
      <c r="EM78" s="25">
        <f t="shared" si="426"/>
        <v>40.642449183917535</v>
      </c>
      <c r="EN78" s="25">
        <f t="shared" si="427"/>
        <v>40.78538283053264</v>
      </c>
      <c r="EO78" s="26">
        <f t="shared" si="428"/>
        <v>40.461599821354547</v>
      </c>
    </row>
    <row r="79" spans="1:145">
      <c r="B79" s="8" t="s">
        <v>4</v>
      </c>
      <c r="C79" s="18">
        <v>0</v>
      </c>
      <c r="D79" s="19">
        <v>0</v>
      </c>
      <c r="E79" s="19">
        <v>3.0665942110907525E-158</v>
      </c>
      <c r="F79" s="19">
        <v>7.2970114972396037E-158</v>
      </c>
      <c r="G79" s="19">
        <v>4.0444226910005379E-4</v>
      </c>
      <c r="H79" s="19">
        <v>1.2187797083893198E-3</v>
      </c>
      <c r="I79" s="19">
        <v>3.4105325910555634E-3</v>
      </c>
      <c r="J79" s="19">
        <v>6.466225618565323E-3</v>
      </c>
      <c r="K79" s="19">
        <v>1.0351161630815855E-2</v>
      </c>
      <c r="L79" s="19">
        <v>1.4825005921416102E-2</v>
      </c>
      <c r="M79" s="19">
        <v>2.0368930335112338E-2</v>
      </c>
      <c r="N79" s="19">
        <v>2.7368262675403109E-2</v>
      </c>
      <c r="O79" s="19">
        <v>3.4233683897240269E-2</v>
      </c>
      <c r="P79" s="19">
        <v>4.1477254266240209E-2</v>
      </c>
      <c r="Q79" s="19">
        <v>4.9352287380617393E-2</v>
      </c>
      <c r="R79" s="19">
        <v>5.6251480335849771E-2</v>
      </c>
      <c r="S79" s="19">
        <v>6.5198099146727903E-2</v>
      </c>
      <c r="T79" s="19">
        <v>7.3262496569610161E-2</v>
      </c>
      <c r="U79" s="19">
        <v>8.1666644328943203E-2</v>
      </c>
      <c r="V79" s="19">
        <v>8.9973258370141071E-2</v>
      </c>
      <c r="W79" s="19">
        <v>9.8267617507573929E-2</v>
      </c>
      <c r="X79" s="19">
        <v>0.10654939901954702</v>
      </c>
      <c r="Y79" s="19">
        <v>0.11479219097562959</v>
      </c>
      <c r="Z79" s="19">
        <v>0.1245084659967116</v>
      </c>
      <c r="AA79" s="19">
        <v>0.1329287470177509</v>
      </c>
      <c r="AB79" s="19">
        <v>0.14136327827141951</v>
      </c>
      <c r="AC79" s="20">
        <v>0.14981073830748257</v>
      </c>
      <c r="BH79" s="8" t="s">
        <v>4</v>
      </c>
      <c r="BI79" s="18">
        <v>0</v>
      </c>
      <c r="BJ79" s="19">
        <v>0</v>
      </c>
      <c r="BK79" s="19">
        <v>1.1461164287882623E-156</v>
      </c>
      <c r="BL79" s="19">
        <v>2.3353024032839669E-156</v>
      </c>
      <c r="BM79" s="19">
        <v>3.0181786652610029E-4</v>
      </c>
      <c r="BN79" s="19">
        <v>5.4154174377771204E-4</v>
      </c>
      <c r="BO79" s="19">
        <v>1.5539745778455876E-3</v>
      </c>
      <c r="BP79" s="19">
        <v>3.2405732682733971E-3</v>
      </c>
      <c r="BQ79" s="19">
        <v>5.1668956101524948E-3</v>
      </c>
      <c r="BR79" s="19">
        <v>7.1917588588104129E-3</v>
      </c>
      <c r="BS79" s="19">
        <v>1.0201104828540362E-2</v>
      </c>
      <c r="BT79" s="19">
        <v>1.3371053912922396E-2</v>
      </c>
      <c r="BU79" s="19">
        <v>1.6949860763615484E-2</v>
      </c>
      <c r="BV79" s="19">
        <v>2.0661471951754849E-2</v>
      </c>
      <c r="BW79" s="19">
        <v>2.4452203860530819E-2</v>
      </c>
      <c r="BX79" s="19">
        <v>2.838647212291457E-2</v>
      </c>
      <c r="BY79" s="19">
        <v>3.2718713407533871E-2</v>
      </c>
      <c r="BZ79" s="19">
        <v>3.7200766538957902E-2</v>
      </c>
      <c r="CA79" s="19">
        <v>4.0998890488498592E-2</v>
      </c>
      <c r="CB79" s="19">
        <v>4.5793433050133454E-2</v>
      </c>
      <c r="CC79" s="19">
        <v>4.9532098503666529E-2</v>
      </c>
      <c r="CD79" s="19">
        <v>5.4321448272323068E-2</v>
      </c>
      <c r="CE79" s="19">
        <v>5.8365022859950572E-2</v>
      </c>
      <c r="CF79" s="19">
        <v>6.4306118367575577E-2</v>
      </c>
      <c r="CG79" s="19">
        <v>6.8578373083654345E-2</v>
      </c>
      <c r="CH79" s="19">
        <v>7.3687965671971514E-2</v>
      </c>
      <c r="CI79" s="20">
        <v>7.8571836145321552E-2</v>
      </c>
      <c r="CK79" s="8" t="s">
        <v>4</v>
      </c>
      <c r="CL79" s="18">
        <v>0.1730035911014153</v>
      </c>
      <c r="CM79" s="19">
        <v>0.18239458271460657</v>
      </c>
      <c r="CN79" s="19">
        <v>0.19218704621371541</v>
      </c>
      <c r="CO79" s="19">
        <v>0.2010662721265867</v>
      </c>
      <c r="CP79" s="19">
        <v>0.20482197849740169</v>
      </c>
      <c r="CQ79" s="19">
        <v>0.2121444115962702</v>
      </c>
      <c r="CR79" s="19">
        <v>0.2411275385609202</v>
      </c>
      <c r="CS79" s="19">
        <v>0.25084308285653978</v>
      </c>
      <c r="CT79" s="19">
        <v>0.25923105935480306</v>
      </c>
      <c r="CU79" s="19">
        <v>0.26688817354780286</v>
      </c>
      <c r="CV79" s="19">
        <v>0.27292927491554836</v>
      </c>
      <c r="CW79" s="19">
        <v>0.27646766233886427</v>
      </c>
      <c r="CX79" s="19">
        <v>0.28052352529681512</v>
      </c>
      <c r="CY79" s="19">
        <v>0.2835748935951054</v>
      </c>
      <c r="CZ79" s="19">
        <v>0.28551178281831729</v>
      </c>
      <c r="DA79" s="19">
        <v>0.28946851406812862</v>
      </c>
      <c r="DB79" s="19">
        <v>0.28945586812333879</v>
      </c>
      <c r="DC79" s="19">
        <v>0.29141361734247023</v>
      </c>
      <c r="DD79" s="19">
        <v>0.29296123757157067</v>
      </c>
      <c r="DE79" s="19">
        <v>0.2949413615615834</v>
      </c>
      <c r="DF79" s="19">
        <v>0.29720944863278032</v>
      </c>
      <c r="DG79" s="19">
        <v>0.29977409829885127</v>
      </c>
      <c r="DH79" s="19">
        <v>0.30383173102657896</v>
      </c>
      <c r="DI79" s="19">
        <v>0.30577425200357738</v>
      </c>
      <c r="DJ79" s="19">
        <v>0.31094525629505471</v>
      </c>
      <c r="DK79" s="19">
        <v>0.31686933854034627</v>
      </c>
      <c r="DL79" s="20">
        <v>0.32341727749961774</v>
      </c>
      <c r="DN79" s="13" t="s">
        <v>4</v>
      </c>
      <c r="DO79" s="24">
        <f t="shared" si="429"/>
        <v>0.1730035911014153</v>
      </c>
      <c r="DP79" s="25">
        <f t="shared" si="418"/>
        <v>0.18239458271460657</v>
      </c>
      <c r="DQ79" s="25">
        <f t="shared" si="418"/>
        <v>0.19218704621371541</v>
      </c>
      <c r="DR79" s="25">
        <f t="shared" si="418"/>
        <v>0.2010662721265867</v>
      </c>
      <c r="DS79" s="25">
        <f t="shared" si="418"/>
        <v>0.20552823863302785</v>
      </c>
      <c r="DT79" s="25">
        <f t="shared" si="418"/>
        <v>0.21390473304843724</v>
      </c>
      <c r="DU79" s="25">
        <f t="shared" si="418"/>
        <v>0.24609204572982135</v>
      </c>
      <c r="DV79" s="25">
        <f t="shared" si="418"/>
        <v>0.26054988174337845</v>
      </c>
      <c r="DW79" s="25">
        <f t="shared" si="418"/>
        <v>0.27474911659577139</v>
      </c>
      <c r="DX79" s="25">
        <f t="shared" si="418"/>
        <v>0.28890493832802938</v>
      </c>
      <c r="DY79" s="25">
        <f t="shared" si="418"/>
        <v>0.30349931007920106</v>
      </c>
      <c r="DZ79" s="25">
        <f t="shared" si="418"/>
        <v>0.31720697892718974</v>
      </c>
      <c r="EA79" s="25">
        <f t="shared" si="418"/>
        <v>0.33170706995767085</v>
      </c>
      <c r="EB79" s="25">
        <f t="shared" si="418"/>
        <v>0.34571361981310045</v>
      </c>
      <c r="EC79" s="25">
        <f t="shared" si="418"/>
        <v>0.35931627405946553</v>
      </c>
      <c r="ED79" s="25">
        <f t="shared" si="418"/>
        <v>0.37410646652689294</v>
      </c>
      <c r="EE79" s="25">
        <f t="shared" si="418"/>
        <v>0.38737268067760056</v>
      </c>
      <c r="EF79" s="25">
        <f t="shared" si="419"/>
        <v>0.40187688045103831</v>
      </c>
      <c r="EG79" s="25">
        <f t="shared" si="420"/>
        <v>0.41562677238901247</v>
      </c>
      <c r="EH79" s="25">
        <f t="shared" si="421"/>
        <v>0.43070805298185794</v>
      </c>
      <c r="EI79" s="25">
        <f t="shared" si="422"/>
        <v>0.44500916464402074</v>
      </c>
      <c r="EJ79" s="25">
        <f t="shared" si="423"/>
        <v>0.46064494559072133</v>
      </c>
      <c r="EK79" s="25">
        <f t="shared" si="424"/>
        <v>0.47698894486215909</v>
      </c>
      <c r="EL79" s="25">
        <f t="shared" si="425"/>
        <v>0.49458883636786455</v>
      </c>
      <c r="EM79" s="25">
        <f t="shared" si="426"/>
        <v>0.51245237639645991</v>
      </c>
      <c r="EN79" s="25">
        <f t="shared" si="427"/>
        <v>0.5319205824837373</v>
      </c>
      <c r="EO79" s="26">
        <f t="shared" si="428"/>
        <v>0.55179985195242187</v>
      </c>
    </row>
    <row r="80" spans="1:145">
      <c r="B80" s="8" t="s">
        <v>5</v>
      </c>
      <c r="C80" s="18">
        <v>0</v>
      </c>
      <c r="D80" s="19">
        <v>0</v>
      </c>
      <c r="E80" s="19">
        <v>5.1474340995348511E-157</v>
      </c>
      <c r="F80" s="19">
        <v>1.1145223118400217E-156</v>
      </c>
      <c r="G80" s="19">
        <v>2.2449829670233082E-3</v>
      </c>
      <c r="H80" s="19">
        <v>6.6614408175096262E-3</v>
      </c>
      <c r="I80" s="19">
        <v>1.3199699147407332E-2</v>
      </c>
      <c r="J80" s="19">
        <v>2.1744214550862874E-2</v>
      </c>
      <c r="K80" s="19">
        <v>3.2457454740175105E-2</v>
      </c>
      <c r="L80" s="19">
        <v>4.5245692450393164E-2</v>
      </c>
      <c r="M80" s="19">
        <v>6.0466487905796749E-2</v>
      </c>
      <c r="N80" s="19">
        <v>7.7837616441255378E-2</v>
      </c>
      <c r="O80" s="19">
        <v>9.5081301247085817E-2</v>
      </c>
      <c r="P80" s="19">
        <v>0.11249822083065272</v>
      </c>
      <c r="Q80" s="19">
        <v>0.13043441354193072</v>
      </c>
      <c r="R80" s="19">
        <v>0.14819847980192835</v>
      </c>
      <c r="S80" s="19">
        <v>0.16568129492746037</v>
      </c>
      <c r="T80" s="19">
        <v>0.18306187034618901</v>
      </c>
      <c r="U80" s="19">
        <v>0.20049096797877133</v>
      </c>
      <c r="V80" s="19">
        <v>0.21759399091271456</v>
      </c>
      <c r="W80" s="19">
        <v>0.23538553801821613</v>
      </c>
      <c r="X80" s="19">
        <v>0.25012600574848171</v>
      </c>
      <c r="Y80" s="19">
        <v>0.26488281051458767</v>
      </c>
      <c r="Z80" s="19">
        <v>0.27893285583244387</v>
      </c>
      <c r="AA80" s="19">
        <v>0.29202976573951855</v>
      </c>
      <c r="AB80" s="19">
        <v>0.30325062367735134</v>
      </c>
      <c r="AC80" s="20">
        <v>0.31299912678093411</v>
      </c>
      <c r="BH80" s="8" t="s">
        <v>5</v>
      </c>
      <c r="BI80" s="18">
        <v>0</v>
      </c>
      <c r="BJ80" s="19">
        <v>0</v>
      </c>
      <c r="BK80" s="19">
        <v>5.127687163830049E-155</v>
      </c>
      <c r="BL80" s="19">
        <v>9.007358608276599E-155</v>
      </c>
      <c r="BM80" s="19">
        <v>2.6106562820123165E-3</v>
      </c>
      <c r="BN80" s="19">
        <v>1.5990264038192686E-2</v>
      </c>
      <c r="BO80" s="19">
        <v>1.4190415905521983E-2</v>
      </c>
      <c r="BP80" s="19">
        <v>2.285429379423556E-2</v>
      </c>
      <c r="BQ80" s="19">
        <v>3.2839218480170657E-2</v>
      </c>
      <c r="BR80" s="19">
        <v>4.5783097513886005E-2</v>
      </c>
      <c r="BS80" s="19">
        <v>6.0721991573647806E-2</v>
      </c>
      <c r="BT80" s="19">
        <v>7.6985508923325577E-2</v>
      </c>
      <c r="BU80" s="19">
        <v>9.2935242275225122E-2</v>
      </c>
      <c r="BV80" s="19">
        <v>0.10597868907766396</v>
      </c>
      <c r="BW80" s="19">
        <v>0.11965812766997549</v>
      </c>
      <c r="BX80" s="19">
        <v>0.13474856467989346</v>
      </c>
      <c r="BY80" s="19">
        <v>0.14852638681779259</v>
      </c>
      <c r="BZ80" s="19">
        <v>0.16215609582432725</v>
      </c>
      <c r="CA80" s="19">
        <v>0.17170282849761589</v>
      </c>
      <c r="CB80" s="19">
        <v>0.18469548902465158</v>
      </c>
      <c r="CC80" s="19">
        <v>0.19817864719379788</v>
      </c>
      <c r="CD80" s="19">
        <v>0.20895406655110166</v>
      </c>
      <c r="CE80" s="19">
        <v>0.21957557597313884</v>
      </c>
      <c r="CF80" s="19">
        <v>0.22944685800265424</v>
      </c>
      <c r="CG80" s="19">
        <v>0.23860318859427715</v>
      </c>
      <c r="CH80" s="19">
        <v>0.24584212797652433</v>
      </c>
      <c r="CI80" s="20">
        <v>0.24456438408832035</v>
      </c>
      <c r="CK80" s="8" t="s">
        <v>5</v>
      </c>
      <c r="CL80" s="18">
        <v>0.78026455686472962</v>
      </c>
      <c r="CM80" s="19">
        <v>0.80415021395278619</v>
      </c>
      <c r="CN80" s="19">
        <v>0.82451837224360047</v>
      </c>
      <c r="CO80" s="19">
        <v>0.84340372723533641</v>
      </c>
      <c r="CP80" s="19">
        <v>0.85780642554871334</v>
      </c>
      <c r="CQ80" s="19">
        <v>0.86782242899371831</v>
      </c>
      <c r="CR80" s="19">
        <v>0.87340560877707274</v>
      </c>
      <c r="CS80" s="19">
        <v>0.87420189325013409</v>
      </c>
      <c r="CT80" s="19">
        <v>0.87072531323154656</v>
      </c>
      <c r="CU80" s="19">
        <v>0.86316770523814346</v>
      </c>
      <c r="CV80" s="19">
        <v>0.85075157676807522</v>
      </c>
      <c r="CW80" s="19">
        <v>0.83443919777126319</v>
      </c>
      <c r="CX80" s="19">
        <v>0.81713657157686015</v>
      </c>
      <c r="CY80" s="19">
        <v>0.79939444215247657</v>
      </c>
      <c r="CZ80" s="19">
        <v>0.78018207588450417</v>
      </c>
      <c r="DA80" s="19">
        <v>0.76112856665530371</v>
      </c>
      <c r="DB80" s="19">
        <v>0.74260675405034215</v>
      </c>
      <c r="DC80" s="19">
        <v>0.72305582558333881</v>
      </c>
      <c r="DD80" s="19">
        <v>0.70325782140553172</v>
      </c>
      <c r="DE80" s="19">
        <v>0.68400388369024023</v>
      </c>
      <c r="DF80" s="19">
        <v>0.66276168685739856</v>
      </c>
      <c r="DG80" s="19">
        <v>0.64805972563123826</v>
      </c>
      <c r="DH80" s="19">
        <v>0.63131194093231169</v>
      </c>
      <c r="DI80" s="19">
        <v>0.61539199430748204</v>
      </c>
      <c r="DJ80" s="19">
        <v>0.6007313176935305</v>
      </c>
      <c r="DK80" s="19">
        <v>0.58921201094823816</v>
      </c>
      <c r="DL80" s="20">
        <v>0.57957474695107469</v>
      </c>
      <c r="DN80" s="13" t="s">
        <v>5</v>
      </c>
      <c r="DO80" s="24">
        <f t="shared" si="429"/>
        <v>0.78026455686472962</v>
      </c>
      <c r="DP80" s="25">
        <f t="shared" si="418"/>
        <v>0.80415021395278619</v>
      </c>
      <c r="DQ80" s="25">
        <f t="shared" si="418"/>
        <v>0.82451837224360047</v>
      </c>
      <c r="DR80" s="25">
        <f t="shared" si="418"/>
        <v>0.84340372723533641</v>
      </c>
      <c r="DS80" s="25">
        <f t="shared" si="418"/>
        <v>0.86266206479774898</v>
      </c>
      <c r="DT80" s="25">
        <f t="shared" si="418"/>
        <v>0.89047413384942065</v>
      </c>
      <c r="DU80" s="25">
        <f t="shared" si="418"/>
        <v>0.90079572383000206</v>
      </c>
      <c r="DV80" s="25">
        <f t="shared" si="418"/>
        <v>0.91880040159523246</v>
      </c>
      <c r="DW80" s="25">
        <f t="shared" si="418"/>
        <v>0.93602198645189238</v>
      </c>
      <c r="DX80" s="25">
        <f t="shared" si="418"/>
        <v>0.95419649520242256</v>
      </c>
      <c r="DY80" s="25">
        <f t="shared" si="418"/>
        <v>0.97194005624751978</v>
      </c>
      <c r="DZ80" s="25">
        <f t="shared" si="418"/>
        <v>0.98926232313584417</v>
      </c>
      <c r="EA80" s="25">
        <f t="shared" si="418"/>
        <v>1.005153115099171</v>
      </c>
      <c r="EB80" s="25">
        <f t="shared" si="418"/>
        <v>1.0178713520607932</v>
      </c>
      <c r="EC80" s="25">
        <f t="shared" si="418"/>
        <v>1.0302746170964103</v>
      </c>
      <c r="ED80" s="25">
        <f t="shared" si="418"/>
        <v>1.0440756111371257</v>
      </c>
      <c r="EE80" s="25">
        <f t="shared" si="418"/>
        <v>1.0568144357955951</v>
      </c>
      <c r="EF80" s="25">
        <f t="shared" si="419"/>
        <v>1.068273791753855</v>
      </c>
      <c r="EG80" s="25">
        <f t="shared" si="420"/>
        <v>1.0754516178819189</v>
      </c>
      <c r="EH80" s="25">
        <f t="shared" si="421"/>
        <v>1.0862933636276064</v>
      </c>
      <c r="EI80" s="25">
        <f t="shared" si="422"/>
        <v>1.0963258720694125</v>
      </c>
      <c r="EJ80" s="25">
        <f t="shared" si="423"/>
        <v>1.1071397979308217</v>
      </c>
      <c r="EK80" s="25">
        <f t="shared" si="424"/>
        <v>1.1157703274200381</v>
      </c>
      <c r="EL80" s="25">
        <f t="shared" si="425"/>
        <v>1.1237717081425802</v>
      </c>
      <c r="EM80" s="25">
        <f t="shared" si="426"/>
        <v>1.1313642720273263</v>
      </c>
      <c r="EN80" s="25">
        <f t="shared" si="427"/>
        <v>1.1383047626021139</v>
      </c>
      <c r="EO80" s="26">
        <f t="shared" si="428"/>
        <v>1.1371382578203293</v>
      </c>
    </row>
    <row r="81" spans="2:145">
      <c r="B81" s="8" t="s">
        <v>6</v>
      </c>
      <c r="C81" s="18">
        <v>0</v>
      </c>
      <c r="D81" s="19">
        <v>0</v>
      </c>
      <c r="E81" s="19">
        <v>6.4315170442784262E-156</v>
      </c>
      <c r="F81" s="19">
        <v>1.4441229136520684E-155</v>
      </c>
      <c r="G81" s="19">
        <v>2.7668992259004051E-2</v>
      </c>
      <c r="H81" s="19">
        <v>8.6802066829240257E-2</v>
      </c>
      <c r="I81" s="19">
        <v>0.17433620314301088</v>
      </c>
      <c r="J81" s="19">
        <v>0.30459382571643395</v>
      </c>
      <c r="K81" s="19">
        <v>0.46921805779498971</v>
      </c>
      <c r="L81" s="19">
        <v>0.67344611869094717</v>
      </c>
      <c r="M81" s="19">
        <v>0.90754331320380643</v>
      </c>
      <c r="N81" s="19">
        <v>1.1943747294050511</v>
      </c>
      <c r="O81" s="19">
        <v>1.4676015793937773</v>
      </c>
      <c r="P81" s="19">
        <v>1.7341037799210164</v>
      </c>
      <c r="Q81" s="19">
        <v>2.0010433498744611</v>
      </c>
      <c r="R81" s="19">
        <v>2.2710280464474923</v>
      </c>
      <c r="S81" s="19">
        <v>2.5363284831227437</v>
      </c>
      <c r="T81" s="19">
        <v>2.8009761421791737</v>
      </c>
      <c r="U81" s="19">
        <v>3.0618690540011961</v>
      </c>
      <c r="V81" s="19">
        <v>3.3184088902889908</v>
      </c>
      <c r="W81" s="19">
        <v>3.5631298652790542</v>
      </c>
      <c r="X81" s="19">
        <v>3.8193335915066871</v>
      </c>
      <c r="Y81" s="19">
        <v>4.0668726362365888</v>
      </c>
      <c r="Z81" s="19">
        <v>4.3096610936048565</v>
      </c>
      <c r="AA81" s="19">
        <v>4.5436058474177026</v>
      </c>
      <c r="AB81" s="19">
        <v>4.7588177667105969</v>
      </c>
      <c r="AC81" s="20">
        <v>4.9665976698048446</v>
      </c>
      <c r="BH81" s="8" t="s">
        <v>6</v>
      </c>
      <c r="BI81" s="18">
        <v>0</v>
      </c>
      <c r="BJ81" s="19">
        <v>0</v>
      </c>
      <c r="BK81" s="19">
        <v>2.0553522292601536E-154</v>
      </c>
      <c r="BL81" s="19">
        <v>4.2215447277616771E-154</v>
      </c>
      <c r="BM81" s="19">
        <v>1.0352668703571652E-8</v>
      </c>
      <c r="BN81" s="19">
        <v>9.672330743589043E-4</v>
      </c>
      <c r="BO81" s="19">
        <v>2.2486908696770108E-3</v>
      </c>
      <c r="BP81" s="19">
        <v>3.9317341361301142E-3</v>
      </c>
      <c r="BQ81" s="19">
        <v>0.33972368808541514</v>
      </c>
      <c r="BR81" s="19">
        <v>0.34215701612844496</v>
      </c>
      <c r="BS81" s="19">
        <v>0.39242128331697962</v>
      </c>
      <c r="BT81" s="19">
        <v>1.0064800495177297</v>
      </c>
      <c r="BU81" s="19">
        <v>0.73290238745297398</v>
      </c>
      <c r="BV81" s="19">
        <v>1.1181516489310313</v>
      </c>
      <c r="BW81" s="19">
        <v>0.74183459752875314</v>
      </c>
      <c r="BX81" s="19">
        <v>1.8433009858962994</v>
      </c>
      <c r="BY81" s="19">
        <v>2.8418384417976577</v>
      </c>
      <c r="BZ81" s="19">
        <v>3.2868617052572868</v>
      </c>
      <c r="CA81" s="19">
        <v>2.9137472616949358</v>
      </c>
      <c r="CB81" s="19">
        <v>3.6851840078336022</v>
      </c>
      <c r="CC81" s="19">
        <v>3.6965919827690934</v>
      </c>
      <c r="CD81" s="19">
        <v>3.7084010954529814</v>
      </c>
      <c r="CE81" s="19">
        <v>3.7215405140223643</v>
      </c>
      <c r="CF81" s="19">
        <v>3.7349572083202833</v>
      </c>
      <c r="CG81" s="19">
        <v>4.4177410659971716</v>
      </c>
      <c r="CH81" s="19">
        <v>4.815511189907828</v>
      </c>
      <c r="CI81" s="20">
        <v>4.5012931022335074</v>
      </c>
      <c r="CK81" s="8" t="s">
        <v>6</v>
      </c>
      <c r="CL81" s="18">
        <v>7.4315664005888697</v>
      </c>
      <c r="CM81" s="19">
        <v>7.4967795158988793</v>
      </c>
      <c r="CN81" s="19">
        <v>7.5953059255056958</v>
      </c>
      <c r="CO81" s="19">
        <v>7.8469356206444747</v>
      </c>
      <c r="CP81" s="19">
        <v>8.1008367570507858</v>
      </c>
      <c r="CQ81" s="19">
        <v>8.3083563379635379</v>
      </c>
      <c r="CR81" s="19">
        <v>8.5013113660223425</v>
      </c>
      <c r="CS81" s="19">
        <v>8.5862639070282505</v>
      </c>
      <c r="CT81" s="19">
        <v>8.6345101542750378</v>
      </c>
      <c r="CU81" s="19">
        <v>8.6274994876899935</v>
      </c>
      <c r="CV81" s="19">
        <v>8.5960077579020169</v>
      </c>
      <c r="CW81" s="19">
        <v>8.4780262035975884</v>
      </c>
      <c r="CX81" s="19">
        <v>8.4010602842827353</v>
      </c>
      <c r="CY81" s="19">
        <v>8.338962539555828</v>
      </c>
      <c r="CZ81" s="19">
        <v>8.2815185127070432</v>
      </c>
      <c r="DA81" s="19">
        <v>8.2149200402239977</v>
      </c>
      <c r="DB81" s="19">
        <v>8.1613465183972558</v>
      </c>
      <c r="DC81" s="19">
        <v>8.0901562376451768</v>
      </c>
      <c r="DD81" s="19">
        <v>8.0168296126226029</v>
      </c>
      <c r="DE81" s="19">
        <v>7.9471093506069241</v>
      </c>
      <c r="DF81" s="19">
        <v>7.8895740862092492</v>
      </c>
      <c r="DG81" s="19">
        <v>7.7994332167621048</v>
      </c>
      <c r="DH81" s="19">
        <v>7.7131760620719954</v>
      </c>
      <c r="DI81" s="19">
        <v>7.6355597669421016</v>
      </c>
      <c r="DJ81" s="19">
        <v>7.5590812406088022</v>
      </c>
      <c r="DK81" s="19">
        <v>7.5040137369755593</v>
      </c>
      <c r="DL81" s="20">
        <v>7.4366168880312902</v>
      </c>
      <c r="DN81" s="13" t="s">
        <v>6</v>
      </c>
      <c r="DO81" s="24">
        <f t="shared" si="429"/>
        <v>7.4315664005888697</v>
      </c>
      <c r="DP81" s="25">
        <f t="shared" si="418"/>
        <v>7.4967795158988793</v>
      </c>
      <c r="DQ81" s="25">
        <f t="shared" si="418"/>
        <v>7.5953059255056958</v>
      </c>
      <c r="DR81" s="25">
        <f t="shared" si="418"/>
        <v>7.8469356206444747</v>
      </c>
      <c r="DS81" s="25">
        <f t="shared" si="418"/>
        <v>8.1285057596624579</v>
      </c>
      <c r="DT81" s="25">
        <f t="shared" si="418"/>
        <v>8.3961256378671365</v>
      </c>
      <c r="DU81" s="25">
        <f t="shared" si="418"/>
        <v>8.6778962600350305</v>
      </c>
      <c r="DV81" s="25">
        <f t="shared" si="418"/>
        <v>8.8947894668808143</v>
      </c>
      <c r="DW81" s="25">
        <f t="shared" si="418"/>
        <v>9.4434519001554431</v>
      </c>
      <c r="DX81" s="25">
        <f t="shared" si="418"/>
        <v>9.6431026225093852</v>
      </c>
      <c r="DY81" s="25">
        <f t="shared" si="418"/>
        <v>9.8959723544228027</v>
      </c>
      <c r="DZ81" s="25">
        <f t="shared" si="418"/>
        <v>10.67888098252037</v>
      </c>
      <c r="EA81" s="25">
        <f t="shared" si="418"/>
        <v>10.601564251129487</v>
      </c>
      <c r="EB81" s="25">
        <f t="shared" si="418"/>
        <v>11.191217968407875</v>
      </c>
      <c r="EC81" s="25">
        <f t="shared" si="418"/>
        <v>11.024396460110257</v>
      </c>
      <c r="ED81" s="25">
        <f t="shared" si="418"/>
        <v>12.329249072567789</v>
      </c>
      <c r="EE81" s="25">
        <f t="shared" si="418"/>
        <v>13.539513443317656</v>
      </c>
      <c r="EF81" s="25">
        <f t="shared" si="419"/>
        <v>14.177994085081638</v>
      </c>
      <c r="EG81" s="25">
        <f t="shared" si="420"/>
        <v>13.992445928318734</v>
      </c>
      <c r="EH81" s="25">
        <f t="shared" si="421"/>
        <v>14.950702248729517</v>
      </c>
      <c r="EI81" s="25">
        <f t="shared" si="422"/>
        <v>15.149295934257397</v>
      </c>
      <c r="EJ81" s="25">
        <f t="shared" si="423"/>
        <v>15.327167903721774</v>
      </c>
      <c r="EK81" s="25">
        <f t="shared" si="424"/>
        <v>15.501589212330948</v>
      </c>
      <c r="EL81" s="25">
        <f t="shared" si="425"/>
        <v>15.680178068867242</v>
      </c>
      <c r="EM81" s="25">
        <f t="shared" si="426"/>
        <v>16.520428154023676</v>
      </c>
      <c r="EN81" s="25">
        <f t="shared" si="427"/>
        <v>17.078342693593985</v>
      </c>
      <c r="EO81" s="26">
        <f t="shared" si="428"/>
        <v>16.90450766006964</v>
      </c>
    </row>
    <row r="82" spans="2:145">
      <c r="B82" s="8" t="s">
        <v>7</v>
      </c>
      <c r="C82" s="18">
        <v>0</v>
      </c>
      <c r="D82" s="19">
        <v>0</v>
      </c>
      <c r="E82" s="19">
        <v>2.3997132629852105E-156</v>
      </c>
      <c r="F82" s="19">
        <v>5.5989005646888155E-156</v>
      </c>
      <c r="G82" s="19">
        <v>1.7732116351821918E-2</v>
      </c>
      <c r="H82" s="19">
        <v>5.5545685206165166E-2</v>
      </c>
      <c r="I82" s="19">
        <v>0.1155529683632996</v>
      </c>
      <c r="J82" s="19">
        <v>0.19917183055317014</v>
      </c>
      <c r="K82" s="19">
        <v>0.30847729062390256</v>
      </c>
      <c r="L82" s="19">
        <v>0.44438356434480408</v>
      </c>
      <c r="M82" s="19">
        <v>0.60877065704258149</v>
      </c>
      <c r="N82" s="19">
        <v>0.80428224961101313</v>
      </c>
      <c r="O82" s="19">
        <v>1.004586846042324</v>
      </c>
      <c r="P82" s="19">
        <v>1.2097652876148621</v>
      </c>
      <c r="Q82" s="19">
        <v>1.4206323292294207</v>
      </c>
      <c r="R82" s="19">
        <v>1.6360058955223507</v>
      </c>
      <c r="S82" s="19">
        <v>1.8562114326844197</v>
      </c>
      <c r="T82" s="19">
        <v>2.0823399131313161</v>
      </c>
      <c r="U82" s="19">
        <v>2.3135793809155092</v>
      </c>
      <c r="V82" s="19">
        <v>2.5514003345172349</v>
      </c>
      <c r="W82" s="19">
        <v>2.7913992599871018</v>
      </c>
      <c r="X82" s="19">
        <v>3.0365863383072957</v>
      </c>
      <c r="Y82" s="19">
        <v>3.2839691876110897</v>
      </c>
      <c r="Z82" s="19">
        <v>3.5378868265356811</v>
      </c>
      <c r="AA82" s="19">
        <v>3.7928855007342084</v>
      </c>
      <c r="AB82" s="19">
        <v>4.0486512670707757</v>
      </c>
      <c r="AC82" s="20">
        <v>4.3007698943207187</v>
      </c>
      <c r="BH82" s="8" t="s">
        <v>7</v>
      </c>
      <c r="BI82" s="18">
        <v>0</v>
      </c>
      <c r="BJ82" s="19">
        <v>0</v>
      </c>
      <c r="BK82" s="19">
        <v>5.5694688865511379E-155</v>
      </c>
      <c r="BL82" s="19">
        <v>1.2330849161305316E-154</v>
      </c>
      <c r="BM82" s="19">
        <v>2.0574931743340936E-154</v>
      </c>
      <c r="BN82" s="19">
        <v>2.9633135776364563E-154</v>
      </c>
      <c r="BO82" s="19">
        <v>3.9779619502331741E-154</v>
      </c>
      <c r="BP82" s="19">
        <v>1.1591657052142888E-4</v>
      </c>
      <c r="BQ82" s="19">
        <v>6.5851175683226675E-4</v>
      </c>
      <c r="BR82" s="19">
        <v>0.23557206690423607</v>
      </c>
      <c r="BS82" s="19">
        <v>2.1007755620257216E-3</v>
      </c>
      <c r="BT82" s="19">
        <v>0.23732308996200752</v>
      </c>
      <c r="BU82" s="19">
        <v>0.63183610201278029</v>
      </c>
      <c r="BV82" s="19">
        <v>0.6332792127297272</v>
      </c>
      <c r="BW82" s="19">
        <v>1.028255058083561</v>
      </c>
      <c r="BX82" s="19">
        <v>1.0299528896490213</v>
      </c>
      <c r="BY82" s="19">
        <v>1.2662599023266476</v>
      </c>
      <c r="BZ82" s="19">
        <v>1.2689581595633428</v>
      </c>
      <c r="CA82" s="19">
        <v>1.6656030533530177</v>
      </c>
      <c r="CB82" s="19">
        <v>1.9036138736481345</v>
      </c>
      <c r="CC82" s="19">
        <v>1.5146714918240578</v>
      </c>
      <c r="CD82" s="19">
        <v>1.7541789644909911</v>
      </c>
      <c r="CE82" s="19">
        <v>2.0680766797953942</v>
      </c>
      <c r="CF82" s="19">
        <v>2.0016981107854108</v>
      </c>
      <c r="CG82" s="19">
        <v>1.8505020443676328</v>
      </c>
      <c r="CH82" s="19">
        <v>2.0943057383365127</v>
      </c>
      <c r="CI82" s="20">
        <v>2.4946383804042789</v>
      </c>
      <c r="CK82" s="8" t="s">
        <v>7</v>
      </c>
      <c r="CL82" s="18">
        <v>2.6176110332251428</v>
      </c>
      <c r="CM82" s="19">
        <v>2.8215419872404066</v>
      </c>
      <c r="CN82" s="19">
        <v>2.9707020407346523</v>
      </c>
      <c r="CO82" s="19">
        <v>3.2443573246555695</v>
      </c>
      <c r="CP82" s="19">
        <v>3.5191394077302411</v>
      </c>
      <c r="CQ82" s="19">
        <v>3.774627390640418</v>
      </c>
      <c r="CR82" s="19">
        <v>4.0038782444445014</v>
      </c>
      <c r="CS82" s="19">
        <v>4.1946981761679503</v>
      </c>
      <c r="CT82" s="19">
        <v>4.3611441830445488</v>
      </c>
      <c r="CU82" s="19">
        <v>4.5045135707692916</v>
      </c>
      <c r="CV82" s="19">
        <v>4.6224108456519382</v>
      </c>
      <c r="CW82" s="19">
        <v>4.7001380085995637</v>
      </c>
      <c r="CX82" s="19">
        <v>4.7924849326384118</v>
      </c>
      <c r="CY82" s="19">
        <v>4.8941722985394902</v>
      </c>
      <c r="CZ82" s="19">
        <v>5.0018909872771946</v>
      </c>
      <c r="DA82" s="19">
        <v>5.1172973897909815</v>
      </c>
      <c r="DB82" s="19">
        <v>5.2375835612298323</v>
      </c>
      <c r="DC82" s="19">
        <v>5.3641970364604408</v>
      </c>
      <c r="DD82" s="19">
        <v>5.4912636855572039</v>
      </c>
      <c r="DE82" s="19">
        <v>5.6136007673245238</v>
      </c>
      <c r="DF82" s="19">
        <v>5.7388228878792971</v>
      </c>
      <c r="DG82" s="19">
        <v>5.8574957023030709</v>
      </c>
      <c r="DH82" s="19">
        <v>5.9786353859284374</v>
      </c>
      <c r="DI82" s="19">
        <v>6.1027246312298651</v>
      </c>
      <c r="DJ82" s="19">
        <v>6.2246490571395858</v>
      </c>
      <c r="DK82" s="19">
        <v>6.3423667100909915</v>
      </c>
      <c r="DL82" s="20">
        <v>6.4556312176854886</v>
      </c>
      <c r="DN82" s="13" t="s">
        <v>7</v>
      </c>
      <c r="DO82" s="24">
        <f t="shared" si="429"/>
        <v>2.6176110332251428</v>
      </c>
      <c r="DP82" s="25">
        <f t="shared" si="418"/>
        <v>2.8215419872404066</v>
      </c>
      <c r="DQ82" s="25">
        <f t="shared" si="418"/>
        <v>2.9707020407346523</v>
      </c>
      <c r="DR82" s="25">
        <f t="shared" si="418"/>
        <v>3.2443573246555695</v>
      </c>
      <c r="DS82" s="25">
        <f t="shared" si="418"/>
        <v>3.5368715240820632</v>
      </c>
      <c r="DT82" s="25">
        <f t="shared" si="418"/>
        <v>3.8301730758465831</v>
      </c>
      <c r="DU82" s="25">
        <f t="shared" si="418"/>
        <v>4.1194312128078012</v>
      </c>
      <c r="DV82" s="25">
        <f t="shared" si="418"/>
        <v>4.3939859232916421</v>
      </c>
      <c r="DW82" s="25">
        <f t="shared" si="418"/>
        <v>4.6702799854252834</v>
      </c>
      <c r="DX82" s="25">
        <f t="shared" si="418"/>
        <v>5.1844692020183318</v>
      </c>
      <c r="DY82" s="25">
        <f t="shared" si="418"/>
        <v>5.2332822782565458</v>
      </c>
      <c r="DZ82" s="25">
        <f t="shared" si="418"/>
        <v>5.7417433481725846</v>
      </c>
      <c r="EA82" s="25">
        <f t="shared" si="418"/>
        <v>6.428907880693516</v>
      </c>
      <c r="EB82" s="25">
        <f t="shared" si="418"/>
        <v>6.737216798884079</v>
      </c>
      <c r="EC82" s="25">
        <f t="shared" si="418"/>
        <v>7.4507783745901763</v>
      </c>
      <c r="ED82" s="25">
        <f t="shared" si="418"/>
        <v>7.7832561749623537</v>
      </c>
      <c r="EE82" s="25">
        <f t="shared" si="418"/>
        <v>8.3600548962409</v>
      </c>
      <c r="EF82" s="25">
        <f t="shared" si="419"/>
        <v>8.7154951091550998</v>
      </c>
      <c r="EG82" s="25">
        <f t="shared" si="420"/>
        <v>9.4704461198257306</v>
      </c>
      <c r="EH82" s="25">
        <f t="shared" si="421"/>
        <v>10.068614975489893</v>
      </c>
      <c r="EI82" s="25">
        <f t="shared" si="422"/>
        <v>10.044893639690457</v>
      </c>
      <c r="EJ82" s="25">
        <f t="shared" si="423"/>
        <v>10.648261005101357</v>
      </c>
      <c r="EK82" s="25">
        <f t="shared" si="424"/>
        <v>11.330681253334921</v>
      </c>
      <c r="EL82" s="25">
        <f t="shared" si="425"/>
        <v>11.642309568550957</v>
      </c>
      <c r="EM82" s="25">
        <f t="shared" si="426"/>
        <v>11.868036602241427</v>
      </c>
      <c r="EN82" s="25">
        <f t="shared" si="427"/>
        <v>12.48532371549828</v>
      </c>
      <c r="EO82" s="26">
        <f t="shared" si="428"/>
        <v>13.251039492410488</v>
      </c>
    </row>
    <row r="83" spans="2:145">
      <c r="B83" s="8" t="s">
        <v>8</v>
      </c>
      <c r="C83" s="18">
        <v>0</v>
      </c>
      <c r="D83" s="19">
        <v>0</v>
      </c>
      <c r="E83" s="19">
        <v>1.4735273270322864E-155</v>
      </c>
      <c r="F83" s="19">
        <v>3.3684886882407558E-155</v>
      </c>
      <c r="G83" s="19">
        <v>0.30196644445794607</v>
      </c>
      <c r="H83" s="19">
        <v>0.94819533841252657</v>
      </c>
      <c r="I83" s="19">
        <v>1.9752232831207639</v>
      </c>
      <c r="J83" s="19">
        <v>3.4131356245273206</v>
      </c>
      <c r="K83" s="19">
        <v>5.2382997343753965</v>
      </c>
      <c r="L83" s="19">
        <v>7.5510535281287847</v>
      </c>
      <c r="M83" s="19">
        <v>10.322291697459359</v>
      </c>
      <c r="N83" s="19">
        <v>13.50760819820114</v>
      </c>
      <c r="O83" s="19">
        <v>16.758301921503634</v>
      </c>
      <c r="P83" s="19">
        <v>19.996556805361649</v>
      </c>
      <c r="Q83" s="19">
        <v>23.306399956619771</v>
      </c>
      <c r="R83" s="19">
        <v>26.626274157656677</v>
      </c>
      <c r="S83" s="19">
        <v>29.897498520543984</v>
      </c>
      <c r="T83" s="19">
        <v>33.210977115972867</v>
      </c>
      <c r="U83" s="19">
        <v>36.280521413960827</v>
      </c>
      <c r="V83" s="19">
        <v>39.309175704501257</v>
      </c>
      <c r="W83" s="19">
        <v>42.134453771578379</v>
      </c>
      <c r="X83" s="19">
        <v>44.938575771532768</v>
      </c>
      <c r="Y83" s="19">
        <v>47.738148345492696</v>
      </c>
      <c r="Z83" s="19">
        <v>50.389500184051634</v>
      </c>
      <c r="AA83" s="19">
        <v>52.903576622035629</v>
      </c>
      <c r="AB83" s="19">
        <v>55.208405019502138</v>
      </c>
      <c r="AC83" s="20">
        <v>57.356093876776022</v>
      </c>
      <c r="BH83" s="8" t="s">
        <v>8</v>
      </c>
      <c r="BI83" s="18">
        <v>0</v>
      </c>
      <c r="BJ83" s="19">
        <v>0</v>
      </c>
      <c r="BK83" s="19">
        <v>9.5142947556788587E-154</v>
      </c>
      <c r="BL83" s="19">
        <v>1.8458208641926971E-153</v>
      </c>
      <c r="BM83" s="19">
        <v>1.5565463398046241E-7</v>
      </c>
      <c r="BN83" s="19">
        <v>0.64401461220408218</v>
      </c>
      <c r="BO83" s="19">
        <v>1.7835636265600292</v>
      </c>
      <c r="BP83" s="19">
        <v>2.6778357750535586</v>
      </c>
      <c r="BQ83" s="19">
        <v>4.5338588449773178</v>
      </c>
      <c r="BR83" s="19">
        <v>5.9247248273446749</v>
      </c>
      <c r="BS83" s="19">
        <v>7.8882330260282094</v>
      </c>
      <c r="BT83" s="19">
        <v>9.672496417964032</v>
      </c>
      <c r="BU83" s="19">
        <v>13.798473210997551</v>
      </c>
      <c r="BV83" s="19">
        <v>16.656178263203923</v>
      </c>
      <c r="BW83" s="19">
        <v>19.090683269786201</v>
      </c>
      <c r="BX83" s="19">
        <v>21.711224987475354</v>
      </c>
      <c r="BY83" s="19">
        <v>24.580977692333967</v>
      </c>
      <c r="BZ83" s="19">
        <v>26.397249986276414</v>
      </c>
      <c r="CA83" s="19">
        <v>28.642348788815944</v>
      </c>
      <c r="CB83" s="19">
        <v>31.141161733906351</v>
      </c>
      <c r="CC83" s="19">
        <v>32.582130711238456</v>
      </c>
      <c r="CD83" s="19">
        <v>34.705072917810099</v>
      </c>
      <c r="CE83" s="19">
        <v>36.488087677575074</v>
      </c>
      <c r="CF83" s="19">
        <v>38.240973510662407</v>
      </c>
      <c r="CG83" s="19">
        <v>39.082706610133449</v>
      </c>
      <c r="CH83" s="19">
        <v>40.463410570790572</v>
      </c>
      <c r="CI83" s="20">
        <v>42.035565074479521</v>
      </c>
      <c r="CK83" s="8" t="s">
        <v>8</v>
      </c>
      <c r="CL83" s="18">
        <v>111.02938342666495</v>
      </c>
      <c r="CM83" s="19">
        <v>113.47501751669047</v>
      </c>
      <c r="CN83" s="19">
        <v>113.61829627574416</v>
      </c>
      <c r="CO83" s="19">
        <v>116.62752277503002</v>
      </c>
      <c r="CP83" s="19">
        <v>119.34319457535891</v>
      </c>
      <c r="CQ83" s="19">
        <v>121.6046448169275</v>
      </c>
      <c r="CR83" s="19">
        <v>123.15431173398413</v>
      </c>
      <c r="CS83" s="19">
        <v>123.62837762298663</v>
      </c>
      <c r="CT83" s="19">
        <v>123.43992020577303</v>
      </c>
      <c r="CU83" s="19">
        <v>122.396027465157</v>
      </c>
      <c r="CV83" s="19">
        <v>120.59857560068315</v>
      </c>
      <c r="CW83" s="19">
        <v>118.15926724856307</v>
      </c>
      <c r="CX83" s="19">
        <v>115.76173952208546</v>
      </c>
      <c r="CY83" s="19">
        <v>113.36042665938501</v>
      </c>
      <c r="CZ83" s="19">
        <v>110.73201235566268</v>
      </c>
      <c r="DA83" s="19">
        <v>108.06313509392116</v>
      </c>
      <c r="DB83" s="19">
        <v>105.54166771619333</v>
      </c>
      <c r="DC83" s="19">
        <v>102.96441876823393</v>
      </c>
      <c r="DD83" s="19">
        <v>100.96099985442437</v>
      </c>
      <c r="DE83" s="19">
        <v>98.915208223755812</v>
      </c>
      <c r="DF83" s="19">
        <v>97.258965604773479</v>
      </c>
      <c r="DG83" s="19">
        <v>95.453651716705068</v>
      </c>
      <c r="DH83" s="19">
        <v>93.593428999028177</v>
      </c>
      <c r="DI83" s="19">
        <v>92.155484372999823</v>
      </c>
      <c r="DJ83" s="19">
        <v>90.861991937806962</v>
      </c>
      <c r="DK83" s="19">
        <v>89.865098162451659</v>
      </c>
      <c r="DL83" s="20">
        <v>88.940675456022589</v>
      </c>
      <c r="DN83" s="13" t="s">
        <v>8</v>
      </c>
      <c r="DO83" s="24">
        <f t="shared" si="429"/>
        <v>111.02938342666495</v>
      </c>
      <c r="DP83" s="25">
        <f t="shared" si="418"/>
        <v>113.47501751669047</v>
      </c>
      <c r="DQ83" s="25">
        <f t="shared" si="418"/>
        <v>113.61829627574416</v>
      </c>
      <c r="DR83" s="25">
        <f t="shared" si="418"/>
        <v>116.62752277503002</v>
      </c>
      <c r="DS83" s="25">
        <f t="shared" si="418"/>
        <v>119.64516117547149</v>
      </c>
      <c r="DT83" s="25">
        <f t="shared" si="418"/>
        <v>123.19685476754412</v>
      </c>
      <c r="DU83" s="25">
        <f t="shared" si="418"/>
        <v>126.91309864366492</v>
      </c>
      <c r="DV83" s="25">
        <f t="shared" si="418"/>
        <v>129.71934902256751</v>
      </c>
      <c r="DW83" s="25">
        <f t="shared" si="418"/>
        <v>133.21207878512575</v>
      </c>
      <c r="DX83" s="25">
        <f t="shared" si="418"/>
        <v>135.87180582063047</v>
      </c>
      <c r="DY83" s="25">
        <f t="shared" si="418"/>
        <v>138.80910032417071</v>
      </c>
      <c r="DZ83" s="25">
        <f t="shared" si="418"/>
        <v>141.33937186472824</v>
      </c>
      <c r="EA83" s="25">
        <f t="shared" si="418"/>
        <v>146.31851465458664</v>
      </c>
      <c r="EB83" s="25">
        <f t="shared" si="418"/>
        <v>150.01316172795057</v>
      </c>
      <c r="EC83" s="25">
        <f t="shared" si="418"/>
        <v>153.12909558206866</v>
      </c>
      <c r="ED83" s="25">
        <f t="shared" si="418"/>
        <v>156.40063423905318</v>
      </c>
      <c r="EE83" s="25">
        <f t="shared" si="418"/>
        <v>160.02014392907128</v>
      </c>
      <c r="EF83" s="25">
        <f t="shared" si="419"/>
        <v>162.5726458704832</v>
      </c>
      <c r="EG83" s="25">
        <f t="shared" si="420"/>
        <v>165.88387005720114</v>
      </c>
      <c r="EH83" s="25">
        <f t="shared" si="421"/>
        <v>169.36554566216341</v>
      </c>
      <c r="EI83" s="25">
        <f t="shared" si="422"/>
        <v>171.97555008759031</v>
      </c>
      <c r="EJ83" s="25">
        <f t="shared" si="423"/>
        <v>175.09730040604796</v>
      </c>
      <c r="EK83" s="25">
        <f t="shared" si="424"/>
        <v>177.81966502209596</v>
      </c>
      <c r="EL83" s="25">
        <f t="shared" si="425"/>
        <v>180.78595806771386</v>
      </c>
      <c r="EM83" s="25">
        <f t="shared" si="426"/>
        <v>182.84827516997603</v>
      </c>
      <c r="EN83" s="25">
        <f t="shared" si="427"/>
        <v>185.5369137527444</v>
      </c>
      <c r="EO83" s="26">
        <f t="shared" si="428"/>
        <v>188.33233440727813</v>
      </c>
    </row>
    <row r="84" spans="2:145">
      <c r="B84" s="8" t="s">
        <v>9</v>
      </c>
      <c r="C84" s="18">
        <v>0</v>
      </c>
      <c r="D84" s="19">
        <v>0</v>
      </c>
      <c r="E84" s="19">
        <v>1.0514360024296633E-154</v>
      </c>
      <c r="F84" s="19">
        <v>2.2657369041138222E-154</v>
      </c>
      <c r="G84" s="19">
        <v>0.19833468096175658</v>
      </c>
      <c r="H84" s="19">
        <v>0.58817507218176124</v>
      </c>
      <c r="I84" s="19">
        <v>1.162034901623187</v>
      </c>
      <c r="J84" s="19">
        <v>1.9164285506658378</v>
      </c>
      <c r="K84" s="19">
        <v>2.8743388577485032</v>
      </c>
      <c r="L84" s="19">
        <v>4.0255354421758529</v>
      </c>
      <c r="M84" s="19">
        <v>5.3855335813070289</v>
      </c>
      <c r="N84" s="19">
        <v>6.9625818218513054</v>
      </c>
      <c r="O84" s="19">
        <v>8.5880661183343623</v>
      </c>
      <c r="P84" s="19">
        <v>10.243431959962717</v>
      </c>
      <c r="Q84" s="19">
        <v>11.917757424562771</v>
      </c>
      <c r="R84" s="19">
        <v>13.619466769081773</v>
      </c>
      <c r="S84" s="19">
        <v>15.310095205621257</v>
      </c>
      <c r="T84" s="19">
        <v>17.001181998484366</v>
      </c>
      <c r="U84" s="19">
        <v>18.716734801129302</v>
      </c>
      <c r="V84" s="19">
        <v>20.340757133529202</v>
      </c>
      <c r="W84" s="19">
        <v>21.900680517731058</v>
      </c>
      <c r="X84" s="19">
        <v>23.486053938002279</v>
      </c>
      <c r="Y84" s="19">
        <v>24.844860373745306</v>
      </c>
      <c r="Z84" s="19">
        <v>26.220006933372435</v>
      </c>
      <c r="AA84" s="19">
        <v>27.520252614823686</v>
      </c>
      <c r="AB84" s="19">
        <v>28.663318199089129</v>
      </c>
      <c r="AC84" s="20">
        <v>29.722512006556801</v>
      </c>
      <c r="BH84" s="8" t="s">
        <v>9</v>
      </c>
      <c r="BI84" s="18">
        <v>0</v>
      </c>
      <c r="BJ84" s="19">
        <v>0</v>
      </c>
      <c r="BK84" s="19">
        <v>9.4470621409738757E-154</v>
      </c>
      <c r="BL84" s="19">
        <v>1.7763118910724516E-153</v>
      </c>
      <c r="BM84" s="19">
        <v>8.5232796846471841E-4</v>
      </c>
      <c r="BN84" s="19">
        <v>5.7713546752083313E-3</v>
      </c>
      <c r="BO84" s="19">
        <v>1.062658401167312E-2</v>
      </c>
      <c r="BP84" s="19">
        <v>0.41118573669889302</v>
      </c>
      <c r="BQ84" s="19">
        <v>0.64933853009755271</v>
      </c>
      <c r="BR84" s="19">
        <v>0.65688027304567864</v>
      </c>
      <c r="BS84" s="19">
        <v>1.060113246668791</v>
      </c>
      <c r="BT84" s="19">
        <v>0.9090017160491588</v>
      </c>
      <c r="BU84" s="19">
        <v>1.3143330325571005</v>
      </c>
      <c r="BV84" s="19">
        <v>1.5166292421429608</v>
      </c>
      <c r="BW84" s="19">
        <v>1.5742390504810906</v>
      </c>
      <c r="BX84" s="19">
        <v>2.1742033560312066</v>
      </c>
      <c r="BY84" s="19">
        <v>2.4216637337883951</v>
      </c>
      <c r="BZ84" s="19">
        <v>3.3661820839261143</v>
      </c>
      <c r="CA84" s="19">
        <v>4.1501638888193693</v>
      </c>
      <c r="CB84" s="19">
        <v>5.5976672660519355</v>
      </c>
      <c r="CC84" s="19">
        <v>6.0397335970307324</v>
      </c>
      <c r="CD84" s="19">
        <v>8.6086301407008339</v>
      </c>
      <c r="CE84" s="19">
        <v>9.5005376001442148</v>
      </c>
      <c r="CF84" s="19">
        <v>10.918029245169985</v>
      </c>
      <c r="CG84" s="19">
        <v>12.337644415115614</v>
      </c>
      <c r="CH84" s="19">
        <v>13.526419102622384</v>
      </c>
      <c r="CI84" s="20">
        <v>14.709516924656032</v>
      </c>
      <c r="CK84" s="8" t="s">
        <v>9</v>
      </c>
      <c r="CL84" s="18">
        <v>113.34267149191376</v>
      </c>
      <c r="CM84" s="19">
        <v>115.09835794689607</v>
      </c>
      <c r="CN84" s="19">
        <v>115.10675609459426</v>
      </c>
      <c r="CO84" s="19">
        <v>116.93810974138384</v>
      </c>
      <c r="CP84" s="19">
        <v>118.3296681128415</v>
      </c>
      <c r="CQ84" s="19">
        <v>119.19317617563428</v>
      </c>
      <c r="CR84" s="19">
        <v>119.55635836227769</v>
      </c>
      <c r="CS84" s="19">
        <v>118.95173848091538</v>
      </c>
      <c r="CT84" s="19">
        <v>117.76930899810722</v>
      </c>
      <c r="CU84" s="19">
        <v>116.06125579951325</v>
      </c>
      <c r="CV84" s="19">
        <v>113.77920955082959</v>
      </c>
      <c r="CW84" s="19">
        <v>110.87567633348387</v>
      </c>
      <c r="CX84" s="19">
        <v>107.85930335814707</v>
      </c>
      <c r="CY84" s="19">
        <v>104.66407046289794</v>
      </c>
      <c r="CZ84" s="19">
        <v>101.33521407809744</v>
      </c>
      <c r="DA84" s="19">
        <v>97.833252568004156</v>
      </c>
      <c r="DB84" s="19">
        <v>94.282142063405374</v>
      </c>
      <c r="DC84" s="19">
        <v>90.718341317860407</v>
      </c>
      <c r="DD84" s="19">
        <v>86.985878217145213</v>
      </c>
      <c r="DE84" s="19">
        <v>83.468469257013979</v>
      </c>
      <c r="DF84" s="19">
        <v>80.073236180064555</v>
      </c>
      <c r="DG84" s="19">
        <v>76.483253711512262</v>
      </c>
      <c r="DH84" s="19">
        <v>73.660027280401309</v>
      </c>
      <c r="DI84" s="19">
        <v>70.729649187438412</v>
      </c>
      <c r="DJ84" s="19">
        <v>67.923753546949484</v>
      </c>
      <c r="DK84" s="19">
        <v>65.547790489105921</v>
      </c>
      <c r="DL84" s="20">
        <v>63.266413104979996</v>
      </c>
      <c r="DN84" s="13" t="s">
        <v>9</v>
      </c>
      <c r="DO84" s="24">
        <f t="shared" si="429"/>
        <v>113.34267149191376</v>
      </c>
      <c r="DP84" s="25">
        <f t="shared" si="418"/>
        <v>115.09835794689607</v>
      </c>
      <c r="DQ84" s="25">
        <f t="shared" si="418"/>
        <v>115.10675609459426</v>
      </c>
      <c r="DR84" s="25">
        <f t="shared" si="418"/>
        <v>116.93810974138384</v>
      </c>
      <c r="DS84" s="25">
        <f t="shared" si="418"/>
        <v>118.52885512177171</v>
      </c>
      <c r="DT84" s="25">
        <f t="shared" si="418"/>
        <v>119.78712260249124</v>
      </c>
      <c r="DU84" s="25">
        <f t="shared" si="418"/>
        <v>120.72901984791255</v>
      </c>
      <c r="DV84" s="25">
        <f t="shared" si="418"/>
        <v>121.27935276828012</v>
      </c>
      <c r="DW84" s="25">
        <f t="shared" si="418"/>
        <v>121.29298638595327</v>
      </c>
      <c r="DX84" s="25">
        <f t="shared" si="418"/>
        <v>120.74367151473477</v>
      </c>
      <c r="DY84" s="25">
        <f t="shared" si="418"/>
        <v>120.22485637880541</v>
      </c>
      <c r="DZ84" s="25">
        <f t="shared" si="418"/>
        <v>118.74725987138433</v>
      </c>
      <c r="EA84" s="25">
        <f t="shared" si="418"/>
        <v>117.76170250903854</v>
      </c>
      <c r="EB84" s="25">
        <f t="shared" si="418"/>
        <v>116.42413166500361</v>
      </c>
      <c r="EC84" s="25">
        <f t="shared" si="418"/>
        <v>114.8272105531413</v>
      </c>
      <c r="ED84" s="25">
        <f t="shared" si="418"/>
        <v>113.62692269311712</v>
      </c>
      <c r="EE84" s="25">
        <f t="shared" si="418"/>
        <v>112.01390100281502</v>
      </c>
      <c r="EF84" s="25">
        <f t="shared" si="419"/>
        <v>111.0857054002709</v>
      </c>
      <c r="EG84" s="25">
        <f t="shared" si="420"/>
        <v>109.85277690709388</v>
      </c>
      <c r="EH84" s="25">
        <f t="shared" si="421"/>
        <v>109.40689365659512</v>
      </c>
      <c r="EI84" s="25">
        <f t="shared" si="422"/>
        <v>108.01365029482635</v>
      </c>
      <c r="EJ84" s="25">
        <f t="shared" si="423"/>
        <v>108.57793779021537</v>
      </c>
      <c r="EK84" s="25">
        <f t="shared" si="424"/>
        <v>108.00542525429083</v>
      </c>
      <c r="EL84" s="25">
        <f t="shared" si="425"/>
        <v>107.86768536598083</v>
      </c>
      <c r="EM84" s="25">
        <f t="shared" si="426"/>
        <v>107.78165057688879</v>
      </c>
      <c r="EN84" s="25">
        <f t="shared" si="427"/>
        <v>107.73752779081744</v>
      </c>
      <c r="EO84" s="26">
        <f t="shared" si="428"/>
        <v>107.69844203619283</v>
      </c>
    </row>
    <row r="85" spans="2:145">
      <c r="B85" s="8" t="s">
        <v>10</v>
      </c>
      <c r="C85" s="18">
        <v>0</v>
      </c>
      <c r="D85" s="19">
        <v>0</v>
      </c>
      <c r="E85" s="19">
        <v>2.0660923488808901E-156</v>
      </c>
      <c r="F85" s="19">
        <v>4.5746285119879369E-156</v>
      </c>
      <c r="G85" s="19">
        <v>1.6201707391653629E-2</v>
      </c>
      <c r="H85" s="19">
        <v>5.0554947987049299E-2</v>
      </c>
      <c r="I85" s="19">
        <v>0.10300317687270497</v>
      </c>
      <c r="J85" s="19">
        <v>0.17243458636450493</v>
      </c>
      <c r="K85" s="19">
        <v>0.25826688673057202</v>
      </c>
      <c r="L85" s="19">
        <v>0.36063383469531968</v>
      </c>
      <c r="M85" s="19">
        <v>0.47903106788992994</v>
      </c>
      <c r="N85" s="19">
        <v>0.61231147219596982</v>
      </c>
      <c r="O85" s="19">
        <v>0.74364035905454806</v>
      </c>
      <c r="P85" s="19">
        <v>0.87137404692945641</v>
      </c>
      <c r="Q85" s="19">
        <v>0.99497667294765479</v>
      </c>
      <c r="R85" s="19">
        <v>1.1134019888487279</v>
      </c>
      <c r="S85" s="19">
        <v>1.228118541667492</v>
      </c>
      <c r="T85" s="19">
        <v>1.3389843687465095</v>
      </c>
      <c r="U85" s="19">
        <v>1.4461095281726468</v>
      </c>
      <c r="V85" s="19">
        <v>1.5502799721712142</v>
      </c>
      <c r="W85" s="19">
        <v>1.6503779561963909</v>
      </c>
      <c r="X85" s="19">
        <v>1.7458185074891466</v>
      </c>
      <c r="Y85" s="19">
        <v>1.8353424429825143</v>
      </c>
      <c r="Z85" s="19">
        <v>1.9227646901803432</v>
      </c>
      <c r="AA85" s="19">
        <v>2.0028349411931687</v>
      </c>
      <c r="AB85" s="19">
        <v>2.075217270919937</v>
      </c>
      <c r="AC85" s="20">
        <v>2.1411551208967516</v>
      </c>
      <c r="BH85" s="8" t="s">
        <v>10</v>
      </c>
      <c r="BI85" s="18">
        <v>0</v>
      </c>
      <c r="BJ85" s="19">
        <v>0</v>
      </c>
      <c r="BK85" s="19">
        <v>3.0021086255656105E-155</v>
      </c>
      <c r="BL85" s="19">
        <v>0</v>
      </c>
      <c r="BM85" s="19">
        <v>7.1927503828292642E-9</v>
      </c>
      <c r="BN85" s="19">
        <v>2.8884009929202296E-4</v>
      </c>
      <c r="BO85" s="19">
        <v>6.1445492794049144E-4</v>
      </c>
      <c r="BP85" s="19">
        <v>0.26088726471571616</v>
      </c>
      <c r="BQ85" s="19">
        <v>0.26125778127446836</v>
      </c>
      <c r="BR85" s="19">
        <v>0.26165757484379693</v>
      </c>
      <c r="BS85" s="19">
        <v>0.6695718946329694</v>
      </c>
      <c r="BT85" s="19">
        <v>0.26247921123176182</v>
      </c>
      <c r="BU85" s="19">
        <v>0.52284300923278437</v>
      </c>
      <c r="BV85" s="19">
        <v>0.52336332997804791</v>
      </c>
      <c r="BW85" s="19">
        <v>1.1913949698952815</v>
      </c>
      <c r="BX85" s="19">
        <v>0.78446042554314044</v>
      </c>
      <c r="BY85" s="19">
        <v>1.0450701662479738</v>
      </c>
      <c r="BZ85" s="19">
        <v>1.0456303267121261</v>
      </c>
      <c r="CA85" s="19">
        <v>1.3062937718607273</v>
      </c>
      <c r="CB85" s="19">
        <v>1.454754759398841</v>
      </c>
      <c r="CC85" s="19">
        <v>1.3080104039103093</v>
      </c>
      <c r="CD85" s="19">
        <v>1.3087471140165268</v>
      </c>
      <c r="CE85" s="19">
        <v>1.3102934542247084</v>
      </c>
      <c r="CF85" s="19">
        <v>1.3118388806234742</v>
      </c>
      <c r="CG85" s="19">
        <v>1.3136820253991925</v>
      </c>
      <c r="CH85" s="19">
        <v>1.57533801537921</v>
      </c>
      <c r="CI85" s="20">
        <v>1.5772953435845152</v>
      </c>
      <c r="CK85" s="8" t="s">
        <v>10</v>
      </c>
      <c r="CL85" s="18">
        <v>8.4095637404145762</v>
      </c>
      <c r="CM85" s="19">
        <v>8.4080945743797084</v>
      </c>
      <c r="CN85" s="19">
        <v>8.1807832139662544</v>
      </c>
      <c r="CO85" s="19">
        <v>8.2097732472366651</v>
      </c>
      <c r="CP85" s="19">
        <v>8.2089990725266038</v>
      </c>
      <c r="CQ85" s="19">
        <v>8.1601186318888566</v>
      </c>
      <c r="CR85" s="19">
        <v>8.0768225631566182</v>
      </c>
      <c r="CS85" s="19">
        <v>7.9208057646208943</v>
      </c>
      <c r="CT85" s="19">
        <v>7.7323479996879758</v>
      </c>
      <c r="CU85" s="19">
        <v>7.5047429743471366</v>
      </c>
      <c r="CV85" s="19">
        <v>7.2430263093012632</v>
      </c>
      <c r="CW85" s="19">
        <v>6.9504236775694928</v>
      </c>
      <c r="CX85" s="19">
        <v>6.6728567796375495</v>
      </c>
      <c r="CY85" s="19">
        <v>6.4045125045271956</v>
      </c>
      <c r="CZ85" s="19">
        <v>6.1455102997374826</v>
      </c>
      <c r="DA85" s="19">
        <v>5.8985988815211607</v>
      </c>
      <c r="DB85" s="19">
        <v>5.6590527301920153</v>
      </c>
      <c r="DC85" s="19">
        <v>5.4328562152601227</v>
      </c>
      <c r="DD85" s="19">
        <v>5.2124109402990735</v>
      </c>
      <c r="DE85" s="19">
        <v>4.9955792030952662</v>
      </c>
      <c r="DF85" s="19">
        <v>4.7842508925250415</v>
      </c>
      <c r="DG85" s="19">
        <v>4.5807517720675515</v>
      </c>
      <c r="DH85" s="19">
        <v>4.3913963819898472</v>
      </c>
      <c r="DI85" s="19">
        <v>4.2165381895206018</v>
      </c>
      <c r="DJ85" s="19">
        <v>4.0566042594470106</v>
      </c>
      <c r="DK85" s="19">
        <v>3.912150611877689</v>
      </c>
      <c r="DL85" s="20">
        <v>3.7760343790798889</v>
      </c>
      <c r="DN85" s="13" t="s">
        <v>10</v>
      </c>
      <c r="DO85" s="24">
        <f t="shared" si="429"/>
        <v>8.4095637404145762</v>
      </c>
      <c r="DP85" s="25">
        <f t="shared" si="418"/>
        <v>8.4080945743797084</v>
      </c>
      <c r="DQ85" s="25">
        <f t="shared" si="418"/>
        <v>8.1807832139662544</v>
      </c>
      <c r="DR85" s="25">
        <f t="shared" si="418"/>
        <v>8.2097732472366651</v>
      </c>
      <c r="DS85" s="25">
        <f t="shared" si="418"/>
        <v>8.2252007871110067</v>
      </c>
      <c r="DT85" s="25">
        <f t="shared" si="418"/>
        <v>8.210962419975198</v>
      </c>
      <c r="DU85" s="25">
        <f t="shared" si="418"/>
        <v>8.1804401949572636</v>
      </c>
      <c r="DV85" s="25">
        <f t="shared" si="418"/>
        <v>8.3541276157011151</v>
      </c>
      <c r="DW85" s="25">
        <f t="shared" si="418"/>
        <v>8.2518726676930161</v>
      </c>
      <c r="DX85" s="25">
        <f t="shared" si="418"/>
        <v>8.1270343838862527</v>
      </c>
      <c r="DY85" s="25">
        <f t="shared" si="418"/>
        <v>8.3916292718241614</v>
      </c>
      <c r="DZ85" s="25">
        <f t="shared" si="418"/>
        <v>7.825214360997224</v>
      </c>
      <c r="EA85" s="25">
        <f t="shared" si="418"/>
        <v>7.9393401479248817</v>
      </c>
      <c r="EB85" s="25">
        <f t="shared" si="418"/>
        <v>7.7992498814347</v>
      </c>
      <c r="EC85" s="25">
        <f t="shared" si="418"/>
        <v>8.3318819425804183</v>
      </c>
      <c r="ED85" s="25">
        <f t="shared" si="418"/>
        <v>7.7964612959130291</v>
      </c>
      <c r="EE85" s="25">
        <f t="shared" si="418"/>
        <v>7.9322414381074804</v>
      </c>
      <c r="EF85" s="25">
        <f t="shared" si="419"/>
        <v>7.8174709107187583</v>
      </c>
      <c r="EG85" s="25">
        <f t="shared" si="420"/>
        <v>7.9648142403324478</v>
      </c>
      <c r="EH85" s="25">
        <f t="shared" si="421"/>
        <v>8.0006139346653207</v>
      </c>
      <c r="EI85" s="25">
        <f t="shared" si="422"/>
        <v>7.7426392526317418</v>
      </c>
      <c r="EJ85" s="25">
        <f t="shared" si="423"/>
        <v>7.6353173935732253</v>
      </c>
      <c r="EK85" s="25">
        <f t="shared" si="424"/>
        <v>7.5370322791970699</v>
      </c>
      <c r="EL85" s="25">
        <f t="shared" si="425"/>
        <v>7.4511417603244192</v>
      </c>
      <c r="EM85" s="25">
        <f t="shared" si="426"/>
        <v>7.3731212260393724</v>
      </c>
      <c r="EN85" s="25">
        <f t="shared" si="427"/>
        <v>7.5627058981768354</v>
      </c>
      <c r="EO85" s="26">
        <f t="shared" si="428"/>
        <v>7.494484843561156</v>
      </c>
    </row>
    <row r="86" spans="2:145">
      <c r="B86" s="8" t="s">
        <v>11</v>
      </c>
      <c r="C86" s="18">
        <v>0</v>
      </c>
      <c r="D86" s="19">
        <v>0</v>
      </c>
      <c r="E86" s="19">
        <v>4.1925194918042964E-155</v>
      </c>
      <c r="F86" s="19">
        <v>9.3462990567835037E-155</v>
      </c>
      <c r="G86" s="19">
        <v>4.4793282739376543E-2</v>
      </c>
      <c r="H86" s="19">
        <v>0.13759720461845162</v>
      </c>
      <c r="I86" s="19">
        <v>0.30673118309240077</v>
      </c>
      <c r="J86" s="19">
        <v>0.58741334776701626</v>
      </c>
      <c r="K86" s="19">
        <v>0.99323710879844351</v>
      </c>
      <c r="L86" s="19">
        <v>1.5336149048191776</v>
      </c>
      <c r="M86" s="19">
        <v>2.2340832745296026</v>
      </c>
      <c r="N86" s="19">
        <v>3.0787587651662003</v>
      </c>
      <c r="O86" s="19">
        <v>3.9614753567945309</v>
      </c>
      <c r="P86" s="19">
        <v>4.8903815675012323</v>
      </c>
      <c r="Q86" s="19">
        <v>5.8706756316828361</v>
      </c>
      <c r="R86" s="19">
        <v>6.9263776734447271</v>
      </c>
      <c r="S86" s="19">
        <v>8.0328507449205162</v>
      </c>
      <c r="T86" s="19">
        <v>9.2168325977899084</v>
      </c>
      <c r="U86" s="19">
        <v>10.444595819400742</v>
      </c>
      <c r="V86" s="19">
        <v>11.705711063435315</v>
      </c>
      <c r="W86" s="19">
        <v>12.981703149195679</v>
      </c>
      <c r="X86" s="19">
        <v>14.267647823055754</v>
      </c>
      <c r="Y86" s="19">
        <v>15.557383714537155</v>
      </c>
      <c r="Z86" s="19">
        <v>16.92961220445649</v>
      </c>
      <c r="AA86" s="19">
        <v>18.264078703700097</v>
      </c>
      <c r="AB86" s="19">
        <v>19.595882342341589</v>
      </c>
      <c r="AC86" s="20">
        <v>20.922711365787794</v>
      </c>
      <c r="BH86" s="8" t="s">
        <v>11</v>
      </c>
      <c r="BI86" s="18">
        <v>0</v>
      </c>
      <c r="BJ86" s="19">
        <v>0</v>
      </c>
      <c r="BK86" s="19">
        <v>9.5702362183314428E-154</v>
      </c>
      <c r="BL86" s="19">
        <v>1.9966105246695352E-153</v>
      </c>
      <c r="BM86" s="19">
        <v>1.5590398646931063E-5</v>
      </c>
      <c r="BN86" s="19">
        <v>0.55654848271399304</v>
      </c>
      <c r="BO86" s="19">
        <v>0.39422363395536647</v>
      </c>
      <c r="BP86" s="19">
        <v>0.40145680896055813</v>
      </c>
      <c r="BQ86" s="19">
        <v>0.66359421139112817</v>
      </c>
      <c r="BR86" s="19">
        <v>1.0708086747179704</v>
      </c>
      <c r="BS86" s="19">
        <v>1.8747057006541152</v>
      </c>
      <c r="BT86" s="19">
        <v>2.5403704247603516</v>
      </c>
      <c r="BU86" s="19">
        <v>3.6037082387881796</v>
      </c>
      <c r="BV86" s="19">
        <v>4.3277603273388667</v>
      </c>
      <c r="BW86" s="19">
        <v>5.4004080845873252</v>
      </c>
      <c r="BX86" s="19">
        <v>6.6201968635746535</v>
      </c>
      <c r="BY86" s="19">
        <v>7.3105416371654304</v>
      </c>
      <c r="BZ86" s="19">
        <v>8.4022775030157444</v>
      </c>
      <c r="CA86" s="19">
        <v>9.6137253378813003</v>
      </c>
      <c r="CB86" s="19">
        <v>10.839300095257101</v>
      </c>
      <c r="CC86" s="19">
        <v>14.352940404161053</v>
      </c>
      <c r="CD86" s="19">
        <v>14.883192490465547</v>
      </c>
      <c r="CE86" s="19">
        <v>15.104953490583144</v>
      </c>
      <c r="CF86" s="19">
        <v>14.959042326342711</v>
      </c>
      <c r="CG86" s="19">
        <v>15.625320320953996</v>
      </c>
      <c r="CH86" s="19">
        <v>16.393952712493146</v>
      </c>
      <c r="CI86" s="20">
        <v>17.712068893650926</v>
      </c>
      <c r="CK86" s="8" t="s">
        <v>11</v>
      </c>
      <c r="CL86" s="18">
        <v>55.881040887727444</v>
      </c>
      <c r="CM86" s="19">
        <v>56.044084494784855</v>
      </c>
      <c r="CN86" s="19">
        <v>56.451332006747805</v>
      </c>
      <c r="CO86" s="19">
        <v>57.7154387662343</v>
      </c>
      <c r="CP86" s="19">
        <v>58.89081615117253</v>
      </c>
      <c r="CQ86" s="19">
        <v>59.85470567946637</v>
      </c>
      <c r="CR86" s="19">
        <v>60.713143163016461</v>
      </c>
      <c r="CS86" s="19">
        <v>61.387313859277008</v>
      </c>
      <c r="CT86" s="19">
        <v>61.982482581966693</v>
      </c>
      <c r="CU86" s="19">
        <v>62.304898645695886</v>
      </c>
      <c r="CV86" s="19">
        <v>62.413539685571664</v>
      </c>
      <c r="CW86" s="19">
        <v>62.297310403598487</v>
      </c>
      <c r="CX86" s="19">
        <v>62.396829018336391</v>
      </c>
      <c r="CY86" s="19">
        <v>62.55351303666216</v>
      </c>
      <c r="CZ86" s="19">
        <v>62.738852387144355</v>
      </c>
      <c r="DA86" s="19">
        <v>62.959813926717622</v>
      </c>
      <c r="DB86" s="19">
        <v>63.20065887932946</v>
      </c>
      <c r="DC86" s="19">
        <v>63.477512043958257</v>
      </c>
      <c r="DD86" s="19">
        <v>63.857043622618832</v>
      </c>
      <c r="DE86" s="19">
        <v>64.364152531720435</v>
      </c>
      <c r="DF86" s="19">
        <v>65.007571456363166</v>
      </c>
      <c r="DG86" s="19">
        <v>65.629635414152901</v>
      </c>
      <c r="DH86" s="19">
        <v>66.353869628814451</v>
      </c>
      <c r="DI86" s="19">
        <v>67.220782696474657</v>
      </c>
      <c r="DJ86" s="19">
        <v>68.390618924410262</v>
      </c>
      <c r="DK86" s="19">
        <v>69.696488473382828</v>
      </c>
      <c r="DL86" s="20">
        <v>71.072903356028363</v>
      </c>
      <c r="DN86" s="13" t="s">
        <v>11</v>
      </c>
      <c r="DO86" s="24">
        <f t="shared" si="429"/>
        <v>55.881040887727444</v>
      </c>
      <c r="DP86" s="25">
        <f t="shared" si="418"/>
        <v>56.044084494784855</v>
      </c>
      <c r="DQ86" s="25">
        <f t="shared" si="418"/>
        <v>56.451332006747805</v>
      </c>
      <c r="DR86" s="25">
        <f t="shared" si="418"/>
        <v>57.7154387662343</v>
      </c>
      <c r="DS86" s="25">
        <f t="shared" si="418"/>
        <v>58.935625024310553</v>
      </c>
      <c r="DT86" s="25">
        <f t="shared" si="418"/>
        <v>60.548851366798814</v>
      </c>
      <c r="DU86" s="25">
        <f t="shared" si="418"/>
        <v>61.414097980064227</v>
      </c>
      <c r="DV86" s="25">
        <f t="shared" si="418"/>
        <v>62.376184016004586</v>
      </c>
      <c r="DW86" s="25">
        <f t="shared" si="418"/>
        <v>63.639313902156267</v>
      </c>
      <c r="DX86" s="25">
        <f t="shared" si="418"/>
        <v>64.909322225233041</v>
      </c>
      <c r="DY86" s="25">
        <f t="shared" si="418"/>
        <v>66.522328660755392</v>
      </c>
      <c r="DZ86" s="25">
        <f t="shared" si="418"/>
        <v>67.916439593525041</v>
      </c>
      <c r="EA86" s="25">
        <f t="shared" si="418"/>
        <v>69.9620126139191</v>
      </c>
      <c r="EB86" s="25">
        <f t="shared" si="418"/>
        <v>71.771654931502269</v>
      </c>
      <c r="EC86" s="25">
        <f t="shared" si="418"/>
        <v>74.009936103414503</v>
      </c>
      <c r="ED86" s="25">
        <f t="shared" si="418"/>
        <v>76.506388463737011</v>
      </c>
      <c r="EE86" s="25">
        <f t="shared" si="418"/>
        <v>78.544051261415404</v>
      </c>
      <c r="EF86" s="25">
        <f t="shared" si="419"/>
        <v>81.096622144763899</v>
      </c>
      <c r="EG86" s="25">
        <f t="shared" si="420"/>
        <v>83.915364779900884</v>
      </c>
      <c r="EH86" s="25">
        <f t="shared" si="421"/>
        <v>86.909163690412853</v>
      </c>
      <c r="EI86" s="25">
        <f t="shared" si="422"/>
        <v>92.342215009719894</v>
      </c>
      <c r="EJ86" s="25">
        <f t="shared" si="423"/>
        <v>94.780475727674201</v>
      </c>
      <c r="EK86" s="25">
        <f t="shared" si="424"/>
        <v>97.016206833934746</v>
      </c>
      <c r="EL86" s="25">
        <f t="shared" si="425"/>
        <v>99.109437227273858</v>
      </c>
      <c r="EM86" s="25">
        <f t="shared" si="426"/>
        <v>102.28001794906434</v>
      </c>
      <c r="EN86" s="25">
        <f t="shared" si="427"/>
        <v>105.68632352821757</v>
      </c>
      <c r="EO86" s="26">
        <f t="shared" si="428"/>
        <v>109.70768361546708</v>
      </c>
    </row>
    <row r="87" spans="2:145">
      <c r="B87" s="8" t="s">
        <v>12</v>
      </c>
      <c r="C87" s="18">
        <v>0</v>
      </c>
      <c r="D87" s="19">
        <v>0</v>
      </c>
      <c r="E87" s="19">
        <v>6.5836755919470992E-157</v>
      </c>
      <c r="F87" s="19">
        <v>1.5922074982352286E-156</v>
      </c>
      <c r="G87" s="19">
        <v>2.1138570102054159E-2</v>
      </c>
      <c r="H87" s="19">
        <v>6.9289326429445061E-2</v>
      </c>
      <c r="I87" s="19">
        <v>0.14655181515362042</v>
      </c>
      <c r="J87" s="19">
        <v>0.25532186112357824</v>
      </c>
      <c r="K87" s="19">
        <v>0.40271931053253662</v>
      </c>
      <c r="L87" s="19">
        <v>0.59159239346062775</v>
      </c>
      <c r="M87" s="19">
        <v>0.82644060849539924</v>
      </c>
      <c r="N87" s="19">
        <v>1.1127194068969064</v>
      </c>
      <c r="O87" s="19">
        <v>1.4108966609932152</v>
      </c>
      <c r="P87" s="19">
        <v>1.7215933215962067</v>
      </c>
      <c r="Q87" s="19">
        <v>2.0376297482408177</v>
      </c>
      <c r="R87" s="19">
        <v>2.3684675827611978</v>
      </c>
      <c r="S87" s="19">
        <v>2.7097398481555288</v>
      </c>
      <c r="T87" s="19">
        <v>3.0670638565179256</v>
      </c>
      <c r="U87" s="19">
        <v>3.4399904465900106</v>
      </c>
      <c r="V87" s="19">
        <v>3.8160055548072709</v>
      </c>
      <c r="W87" s="19">
        <v>4.2090165018983985</v>
      </c>
      <c r="X87" s="19">
        <v>4.6080672921442973</v>
      </c>
      <c r="Y87" s="19">
        <v>5.0223489624059994</v>
      </c>
      <c r="Z87" s="19">
        <v>5.4557502439200167</v>
      </c>
      <c r="AA87" s="19">
        <v>5.904825409395932</v>
      </c>
      <c r="AB87" s="19">
        <v>6.370371791491066</v>
      </c>
      <c r="AC87" s="20">
        <v>6.8533334430494834</v>
      </c>
      <c r="BH87" s="8" t="s">
        <v>12</v>
      </c>
      <c r="BI87" s="18">
        <v>0</v>
      </c>
      <c r="BJ87" s="19">
        <v>0</v>
      </c>
      <c r="BK87" s="19">
        <v>3.3234471972859329E-155</v>
      </c>
      <c r="BL87" s="19">
        <v>7.5710035914906578E-155</v>
      </c>
      <c r="BM87" s="19">
        <v>1.9524260346793021E-6</v>
      </c>
      <c r="BN87" s="19">
        <v>1.0374346857932785E-5</v>
      </c>
      <c r="BO87" s="19">
        <v>2.7538428351308149E-4</v>
      </c>
      <c r="BP87" s="19">
        <v>0.69856970798894436</v>
      </c>
      <c r="BQ87" s="19">
        <v>1.1755754748846833E-3</v>
      </c>
      <c r="BR87" s="19">
        <v>0.40121730807868644</v>
      </c>
      <c r="BS87" s="19">
        <v>0.63550666214764095</v>
      </c>
      <c r="BT87" s="19">
        <v>0.40303557787525829</v>
      </c>
      <c r="BU87" s="19">
        <v>1.0371801434281582</v>
      </c>
      <c r="BV87" s="19">
        <v>1.4381534091213126</v>
      </c>
      <c r="BW87" s="19">
        <v>1.4400276229064737</v>
      </c>
      <c r="BX87" s="19">
        <v>1.8417522987316863</v>
      </c>
      <c r="BY87" s="19">
        <v>2.1430449100059561</v>
      </c>
      <c r="BZ87" s="19">
        <v>2.4814636413642805</v>
      </c>
      <c r="CA87" s="19">
        <v>3.2848777233371309</v>
      </c>
      <c r="CB87" s="19">
        <v>3.2903680284037717</v>
      </c>
      <c r="CC87" s="19">
        <v>3.9951288104968312</v>
      </c>
      <c r="CD87" s="19">
        <v>4.4026671246096347</v>
      </c>
      <c r="CE87" s="19">
        <v>4.8119132224243053</v>
      </c>
      <c r="CF87" s="19">
        <v>5.1578975602476538</v>
      </c>
      <c r="CG87" s="19">
        <v>5.571282157283151</v>
      </c>
      <c r="CH87" s="19">
        <v>5.9875159810219403</v>
      </c>
      <c r="CI87" s="20">
        <v>6.4068575979671545</v>
      </c>
      <c r="CK87" s="8" t="s">
        <v>12</v>
      </c>
      <c r="CL87" s="18">
        <v>12.759033096610162</v>
      </c>
      <c r="CM87" s="19">
        <v>12.952316784824827</v>
      </c>
      <c r="CN87" s="19">
        <v>11.91608083870622</v>
      </c>
      <c r="CO87" s="19">
        <v>11.995839071303278</v>
      </c>
      <c r="CP87" s="19">
        <v>12.114862411924726</v>
      </c>
      <c r="CQ87" s="19">
        <v>12.223619036648635</v>
      </c>
      <c r="CR87" s="19">
        <v>12.308869350902285</v>
      </c>
      <c r="CS87" s="19">
        <v>12.364290548334729</v>
      </c>
      <c r="CT87" s="19">
        <v>12.39562649790099</v>
      </c>
      <c r="CU87" s="19">
        <v>12.398619510539245</v>
      </c>
      <c r="CV87" s="19">
        <v>12.371010423960147</v>
      </c>
      <c r="CW87" s="19">
        <v>12.302806473400123</v>
      </c>
      <c r="CX87" s="19">
        <v>12.255779237895094</v>
      </c>
      <c r="CY87" s="19">
        <v>12.223469657917592</v>
      </c>
      <c r="CZ87" s="19">
        <v>12.226021017824685</v>
      </c>
      <c r="DA87" s="19">
        <v>12.242781115140339</v>
      </c>
      <c r="DB87" s="19">
        <v>12.28040339898315</v>
      </c>
      <c r="DC87" s="19">
        <v>12.348566502244184</v>
      </c>
      <c r="DD87" s="19">
        <v>12.431035692962871</v>
      </c>
      <c r="DE87" s="19">
        <v>12.557043087149669</v>
      </c>
      <c r="DF87" s="19">
        <v>12.702497804045928</v>
      </c>
      <c r="DG87" s="19">
        <v>12.893278878756767</v>
      </c>
      <c r="DH87" s="19">
        <v>13.121649264379707</v>
      </c>
      <c r="DI87" s="19">
        <v>13.399164479855688</v>
      </c>
      <c r="DJ87" s="19">
        <v>13.713746032373995</v>
      </c>
      <c r="DK87" s="19">
        <v>14.06593932952439</v>
      </c>
      <c r="DL87" s="20">
        <v>14.453398572295951</v>
      </c>
      <c r="DN87" s="13" t="s">
        <v>12</v>
      </c>
      <c r="DO87" s="24">
        <f t="shared" si="429"/>
        <v>12.759033096610162</v>
      </c>
      <c r="DP87" s="25">
        <f t="shared" si="418"/>
        <v>12.952316784824827</v>
      </c>
      <c r="DQ87" s="25">
        <f t="shared" si="418"/>
        <v>11.91608083870622</v>
      </c>
      <c r="DR87" s="25">
        <f t="shared" si="418"/>
        <v>11.995839071303278</v>
      </c>
      <c r="DS87" s="25">
        <f t="shared" si="418"/>
        <v>12.136002934452815</v>
      </c>
      <c r="DT87" s="25">
        <f t="shared" si="418"/>
        <v>12.292918737424937</v>
      </c>
      <c r="DU87" s="25">
        <f t="shared" si="418"/>
        <v>12.455696550339418</v>
      </c>
      <c r="DV87" s="25">
        <f t="shared" si="418"/>
        <v>13.318182117447252</v>
      </c>
      <c r="DW87" s="25">
        <f t="shared" si="418"/>
        <v>12.799521383908411</v>
      </c>
      <c r="DX87" s="25">
        <f t="shared" si="418"/>
        <v>13.39142921207856</v>
      </c>
      <c r="DY87" s="25">
        <f t="shared" si="418"/>
        <v>13.832957694603188</v>
      </c>
      <c r="DZ87" s="25">
        <f t="shared" si="418"/>
        <v>13.818561458172287</v>
      </c>
      <c r="EA87" s="25">
        <f t="shared" si="418"/>
        <v>14.703856042316467</v>
      </c>
      <c r="EB87" s="25">
        <f t="shared" si="418"/>
        <v>15.383216388635111</v>
      </c>
      <c r="EC87" s="25">
        <f t="shared" si="418"/>
        <v>15.703678388971976</v>
      </c>
      <c r="ED87" s="25">
        <f t="shared" si="418"/>
        <v>16.453000996633222</v>
      </c>
      <c r="EE87" s="25">
        <f t="shared" si="418"/>
        <v>17.133188157144637</v>
      </c>
      <c r="EF87" s="25">
        <f t="shared" si="419"/>
        <v>17.897094000126391</v>
      </c>
      <c r="EG87" s="25">
        <f t="shared" si="420"/>
        <v>19.15590386289001</v>
      </c>
      <c r="EH87" s="25">
        <f t="shared" si="421"/>
        <v>19.663416670360711</v>
      </c>
      <c r="EI87" s="25">
        <f t="shared" si="422"/>
        <v>20.90664311644116</v>
      </c>
      <c r="EJ87" s="25">
        <f t="shared" si="423"/>
        <v>21.904013295510701</v>
      </c>
      <c r="EK87" s="25">
        <f t="shared" si="424"/>
        <v>22.955911449210014</v>
      </c>
      <c r="EL87" s="25">
        <f t="shared" si="425"/>
        <v>24.012812284023362</v>
      </c>
      <c r="EM87" s="25">
        <f t="shared" si="426"/>
        <v>25.18985359905308</v>
      </c>
      <c r="EN87" s="25">
        <f t="shared" si="427"/>
        <v>26.423827102037396</v>
      </c>
      <c r="EO87" s="26">
        <f t="shared" si="428"/>
        <v>27.713589613312589</v>
      </c>
    </row>
    <row r="88" spans="2:145">
      <c r="B88" s="8" t="s">
        <v>13</v>
      </c>
      <c r="C88" s="18">
        <v>0</v>
      </c>
      <c r="D88" s="19">
        <v>0</v>
      </c>
      <c r="E88" s="19">
        <v>3.0680602047313804E-154</v>
      </c>
      <c r="F88" s="19">
        <v>6.7319602017769126E-154</v>
      </c>
      <c r="G88" s="19">
        <v>0.34230390132533323</v>
      </c>
      <c r="H88" s="19">
        <v>1.0399936977859148</v>
      </c>
      <c r="I88" s="19">
        <v>2.0971962102068806</v>
      </c>
      <c r="J88" s="19">
        <v>3.4995901491204107</v>
      </c>
      <c r="K88" s="19">
        <v>5.2085604635532814</v>
      </c>
      <c r="L88" s="19">
        <v>7.2112585204773509</v>
      </c>
      <c r="M88" s="19">
        <v>9.4940401149832052</v>
      </c>
      <c r="N88" s="19">
        <v>11.9728375862859</v>
      </c>
      <c r="O88" s="19">
        <v>14.354968481891582</v>
      </c>
      <c r="P88" s="19">
        <v>16.643182885202137</v>
      </c>
      <c r="Q88" s="19">
        <v>18.84951750542638</v>
      </c>
      <c r="R88" s="19">
        <v>20.945956402623459</v>
      </c>
      <c r="S88" s="19">
        <v>22.893019850520616</v>
      </c>
      <c r="T88" s="19">
        <v>24.707391451155605</v>
      </c>
      <c r="U88" s="19">
        <v>26.381079809346481</v>
      </c>
      <c r="V88" s="19">
        <v>27.895546197681096</v>
      </c>
      <c r="W88" s="19">
        <v>29.299425690431292</v>
      </c>
      <c r="X88" s="19">
        <v>30.542238715806278</v>
      </c>
      <c r="Y88" s="19">
        <v>31.630600477191255</v>
      </c>
      <c r="Z88" s="19">
        <v>32.519983897884039</v>
      </c>
      <c r="AA88" s="19">
        <v>33.245426671619576</v>
      </c>
      <c r="AB88" s="19">
        <v>33.850126668083419</v>
      </c>
      <c r="AC88" s="20">
        <v>34.383926011419831</v>
      </c>
      <c r="BH88" s="8" t="s">
        <v>13</v>
      </c>
      <c r="BI88" s="77">
        <v>0</v>
      </c>
      <c r="BJ88" s="78">
        <v>0</v>
      </c>
      <c r="BK88" s="78">
        <v>6.1022552804263186E-153</v>
      </c>
      <c r="BL88" s="78">
        <v>1.4556964631534304E-152</v>
      </c>
      <c r="BM88" s="78">
        <v>0.42834130415969596</v>
      </c>
      <c r="BN88" s="78">
        <v>0.83069695417891198</v>
      </c>
      <c r="BO88" s="78">
        <v>1.345554128838002</v>
      </c>
      <c r="BP88" s="78">
        <v>2.147192428486163</v>
      </c>
      <c r="BQ88" s="78">
        <v>2.6387209432914456</v>
      </c>
      <c r="BR88" s="78">
        <v>4.0062886833015074</v>
      </c>
      <c r="BS88" s="78">
        <v>5.0786509209698112</v>
      </c>
      <c r="BT88" s="78">
        <v>6.1232953995754844</v>
      </c>
      <c r="BU88" s="78">
        <v>8.9502582112517839</v>
      </c>
      <c r="BV88" s="78">
        <v>12.735115697938088</v>
      </c>
      <c r="BW88" s="78">
        <v>16.241118745790477</v>
      </c>
      <c r="BX88" s="78">
        <v>19.118373319146027</v>
      </c>
      <c r="BY88" s="78">
        <v>22.553092891997725</v>
      </c>
      <c r="BZ88" s="78">
        <v>25.974886150232194</v>
      </c>
      <c r="CA88" s="78">
        <v>29.16834651565993</v>
      </c>
      <c r="CB88" s="78">
        <v>32.271411244505494</v>
      </c>
      <c r="CC88" s="78">
        <v>35.721433076910699</v>
      </c>
      <c r="CD88" s="78">
        <v>37.942996156816953</v>
      </c>
      <c r="CE88" s="78">
        <v>37.56486120552249</v>
      </c>
      <c r="CF88" s="78">
        <v>36.648561779434907</v>
      </c>
      <c r="CG88" s="78">
        <v>35.395958185717454</v>
      </c>
      <c r="CH88" s="78">
        <v>34.451851053496945</v>
      </c>
      <c r="CI88" s="79">
        <v>32.571512464577914</v>
      </c>
      <c r="CK88" s="8" t="s">
        <v>13</v>
      </c>
      <c r="CL88" s="18">
        <v>149.19017292277135</v>
      </c>
      <c r="CM88" s="19">
        <v>145.60385763651428</v>
      </c>
      <c r="CN88" s="19">
        <v>136.68222013962617</v>
      </c>
      <c r="CO88" s="19">
        <v>134.36883678697509</v>
      </c>
      <c r="CP88" s="19">
        <v>131.50664526339057</v>
      </c>
      <c r="CQ88" s="19">
        <v>128.1816380772969</v>
      </c>
      <c r="CR88" s="19">
        <v>124.29810242620175</v>
      </c>
      <c r="CS88" s="19">
        <v>119.34997384131626</v>
      </c>
      <c r="CT88" s="19">
        <v>113.96181879755022</v>
      </c>
      <c r="CU88" s="19">
        <v>108.2506022164567</v>
      </c>
      <c r="CV88" s="19">
        <v>102.30352731977678</v>
      </c>
      <c r="CW88" s="19">
        <v>96.275006048443245</v>
      </c>
      <c r="CX88" s="19">
        <v>90.569939154449017</v>
      </c>
      <c r="CY88" s="19">
        <v>85.106619695808746</v>
      </c>
      <c r="CZ88" s="19">
        <v>79.880205616172432</v>
      </c>
      <c r="DA88" s="19">
        <v>74.93021933347967</v>
      </c>
      <c r="DB88" s="19">
        <v>70.315944610323456</v>
      </c>
      <c r="DC88" s="19">
        <v>66.068810696708368</v>
      </c>
      <c r="DD88" s="19">
        <v>62.131590937361075</v>
      </c>
      <c r="DE88" s="19">
        <v>58.537010822673999</v>
      </c>
      <c r="DF88" s="19">
        <v>55.132680500611158</v>
      </c>
      <c r="DG88" s="19">
        <v>51.984107439200478</v>
      </c>
      <c r="DH88" s="19">
        <v>49.138372279623582</v>
      </c>
      <c r="DI88" s="19">
        <v>46.618749935803244</v>
      </c>
      <c r="DJ88" s="19">
        <v>44.363241828547679</v>
      </c>
      <c r="DK88" s="19">
        <v>42.322831459514596</v>
      </c>
      <c r="DL88" s="20">
        <v>40.367964902583317</v>
      </c>
      <c r="DN88" s="13" t="s">
        <v>13</v>
      </c>
      <c r="DO88" s="24">
        <f t="shared" si="429"/>
        <v>149.19017292277135</v>
      </c>
      <c r="DP88" s="25">
        <f t="shared" si="418"/>
        <v>145.60385763651428</v>
      </c>
      <c r="DQ88" s="25">
        <f t="shared" si="418"/>
        <v>136.68222013962617</v>
      </c>
      <c r="DR88" s="25">
        <f t="shared" si="418"/>
        <v>134.36883678697509</v>
      </c>
      <c r="DS88" s="25">
        <f t="shared" si="418"/>
        <v>132.27729046887558</v>
      </c>
      <c r="DT88" s="25">
        <f t="shared" si="418"/>
        <v>130.05232872926172</v>
      </c>
      <c r="DU88" s="25">
        <f t="shared" si="418"/>
        <v>127.74085276524663</v>
      </c>
      <c r="DV88" s="25">
        <f t="shared" si="418"/>
        <v>124.99675641892283</v>
      </c>
      <c r="DW88" s="25">
        <f t="shared" si="418"/>
        <v>121.80910020439495</v>
      </c>
      <c r="DX88" s="25">
        <f t="shared" si="418"/>
        <v>119.46814942023556</v>
      </c>
      <c r="DY88" s="25">
        <f t="shared" si="418"/>
        <v>116.87621835572979</v>
      </c>
      <c r="DZ88" s="25">
        <f t="shared" si="418"/>
        <v>114.37113903430463</v>
      </c>
      <c r="EA88" s="25">
        <f t="shared" si="418"/>
        <v>113.87516584759237</v>
      </c>
      <c r="EB88" s="25">
        <f t="shared" si="418"/>
        <v>114.48491827894897</v>
      </c>
      <c r="EC88" s="25">
        <f t="shared" si="418"/>
        <v>114.97084186738928</v>
      </c>
      <c r="ED88" s="25">
        <f t="shared" si="418"/>
        <v>114.99454905524917</v>
      </c>
      <c r="EE88" s="25">
        <f t="shared" si="418"/>
        <v>115.76205735284179</v>
      </c>
      <c r="EF88" s="25">
        <f t="shared" si="419"/>
        <v>116.75108829809616</v>
      </c>
      <c r="EG88" s="25">
        <f t="shared" si="420"/>
        <v>117.68101726236748</v>
      </c>
      <c r="EH88" s="25">
        <f t="shared" si="421"/>
        <v>118.70396826486059</v>
      </c>
      <c r="EI88" s="25">
        <f t="shared" si="422"/>
        <v>120.15353926795315</v>
      </c>
      <c r="EJ88" s="25">
        <f t="shared" si="423"/>
        <v>120.46934231182371</v>
      </c>
      <c r="EK88" s="25">
        <f t="shared" si="424"/>
        <v>118.33383396233732</v>
      </c>
      <c r="EL88" s="25">
        <f t="shared" si="425"/>
        <v>115.78729561312218</v>
      </c>
      <c r="EM88" s="25">
        <f t="shared" si="426"/>
        <v>113.00462668588472</v>
      </c>
      <c r="EN88" s="25">
        <f t="shared" si="427"/>
        <v>110.62480918109496</v>
      </c>
      <c r="EO88" s="26">
        <f t="shared" si="428"/>
        <v>107.32340337858106</v>
      </c>
    </row>
    <row r="89" spans="2:145">
      <c r="B89" s="8" t="s">
        <v>14</v>
      </c>
      <c r="C89" s="18">
        <v>0</v>
      </c>
      <c r="D89" s="19">
        <v>0</v>
      </c>
      <c r="E89" s="19">
        <v>1.8386706910338623E-155</v>
      </c>
      <c r="F89" s="19">
        <v>3.9896442417242715E-155</v>
      </c>
      <c r="G89" s="19">
        <v>3.8759002488182293E-3</v>
      </c>
      <c r="H89" s="19">
        <v>1.1404919044248668E-2</v>
      </c>
      <c r="I89" s="19">
        <v>2.2336557279781045E-2</v>
      </c>
      <c r="J89" s="19">
        <v>3.6778392728817326E-2</v>
      </c>
      <c r="K89" s="19">
        <v>5.4772891062300391E-2</v>
      </c>
      <c r="L89" s="19">
        <v>7.4840996498905354E-2</v>
      </c>
      <c r="M89" s="19">
        <v>9.6108522813239228E-2</v>
      </c>
      <c r="N89" s="19">
        <v>0.11588739394987035</v>
      </c>
      <c r="O89" s="19">
        <v>0.13630603995006091</v>
      </c>
      <c r="P89" s="19">
        <v>0.16124772000400392</v>
      </c>
      <c r="Q89" s="19">
        <v>0.1852781378329437</v>
      </c>
      <c r="R89" s="19">
        <v>0.20869571502662901</v>
      </c>
      <c r="S89" s="19">
        <v>0.2320751342504706</v>
      </c>
      <c r="T89" s="19">
        <v>0.24932423647961199</v>
      </c>
      <c r="U89" s="19">
        <v>0.27790711935520179</v>
      </c>
      <c r="V89" s="19">
        <v>0.30637176368409275</v>
      </c>
      <c r="W89" s="19">
        <v>0.332561236966607</v>
      </c>
      <c r="X89" s="19">
        <v>0.35737805544030271</v>
      </c>
      <c r="Y89" s="19">
        <v>0.38357009959606242</v>
      </c>
      <c r="Z89" s="19">
        <v>0.41009351817184891</v>
      </c>
      <c r="AA89" s="19">
        <v>0.43533059204287045</v>
      </c>
      <c r="AB89" s="19">
        <v>0.45900035027732328</v>
      </c>
      <c r="AC89" s="20">
        <v>0.48150527978365265</v>
      </c>
      <c r="BH89" s="8" t="s">
        <v>14</v>
      </c>
      <c r="BI89" s="77">
        <v>0</v>
      </c>
      <c r="BJ89" s="78">
        <v>0</v>
      </c>
      <c r="BK89" s="78">
        <v>4.3058091571952512E-154</v>
      </c>
      <c r="BL89" s="78">
        <v>8.5269076221732853E-154</v>
      </c>
      <c r="BM89" s="78">
        <v>4.8951048433346078E-3</v>
      </c>
      <c r="BN89" s="78">
        <v>1.2539908011281832E-2</v>
      </c>
      <c r="BO89" s="78">
        <v>2.2093077118748666E-2</v>
      </c>
      <c r="BP89" s="78">
        <v>3.4366515654900495E-2</v>
      </c>
      <c r="BQ89" s="78">
        <v>4.8231321614567224E-2</v>
      </c>
      <c r="BR89" s="78">
        <v>6.366227838759117E-2</v>
      </c>
      <c r="BS89" s="78">
        <v>7.9051030251082399E-2</v>
      </c>
      <c r="BT89" s="78">
        <v>5.8100585932677529E-2</v>
      </c>
      <c r="BU89" s="78">
        <v>0.21826720395048027</v>
      </c>
      <c r="BV89" s="78">
        <v>0.22449122865947804</v>
      </c>
      <c r="BW89" s="78">
        <v>0.21478500605286763</v>
      </c>
      <c r="BX89" s="78">
        <v>0.22283234878847313</v>
      </c>
      <c r="BY89" s="78">
        <v>0.22959925012502325</v>
      </c>
      <c r="BZ89" s="78">
        <v>7.6866749443453286E-2</v>
      </c>
      <c r="CA89" s="78">
        <v>9.0955115420340182E-2</v>
      </c>
      <c r="CB89" s="78">
        <v>0.10401712339932878</v>
      </c>
      <c r="CC89" s="78">
        <v>0.11470330578740712</v>
      </c>
      <c r="CD89" s="78">
        <v>0.12385019716526458</v>
      </c>
      <c r="CE89" s="78">
        <v>0.13401557303904751</v>
      </c>
      <c r="CF89" s="78">
        <v>0.22643714507872614</v>
      </c>
      <c r="CG89" s="78">
        <v>0.2356476087012892</v>
      </c>
      <c r="CH89" s="78">
        <v>0.24038243588492714</v>
      </c>
      <c r="CI89" s="79">
        <v>0.24420140891341219</v>
      </c>
      <c r="CK89" s="8" t="s">
        <v>14</v>
      </c>
      <c r="CL89" s="18">
        <v>1.5127927815786146</v>
      </c>
      <c r="CM89" s="19">
        <v>1.4925281014156002</v>
      </c>
      <c r="CN89" s="19">
        <v>1.4231326913517761</v>
      </c>
      <c r="CO89" s="19">
        <v>1.4257506169810406</v>
      </c>
      <c r="CP89" s="19">
        <v>1.4224522768618928</v>
      </c>
      <c r="CQ89" s="19">
        <v>1.4135414071526786</v>
      </c>
      <c r="CR89" s="19">
        <v>1.3978915994535615</v>
      </c>
      <c r="CS89" s="19">
        <v>1.3711822074593343</v>
      </c>
      <c r="CT89" s="19">
        <v>1.3372883613689941</v>
      </c>
      <c r="CU89" s="19">
        <v>1.3019020846298259</v>
      </c>
      <c r="CV89" s="19">
        <v>1.267870338614729</v>
      </c>
      <c r="CW89" s="19">
        <v>1.240385207749521</v>
      </c>
      <c r="CX89" s="19">
        <v>1.210872331663551</v>
      </c>
      <c r="CY89" s="19">
        <v>1.1690715158993552</v>
      </c>
      <c r="CZ89" s="19">
        <v>1.1307634282881085</v>
      </c>
      <c r="DA89" s="19">
        <v>1.0937469078527211</v>
      </c>
      <c r="DB89" s="19">
        <v>1.0567479460399827</v>
      </c>
      <c r="DC89" s="19">
        <v>1.038316803294034</v>
      </c>
      <c r="DD89" s="19">
        <v>0.98405420116364162</v>
      </c>
      <c r="DE89" s="19">
        <v>0.93247507322918521</v>
      </c>
      <c r="DF89" s="19">
        <v>0.88765465696703216</v>
      </c>
      <c r="DG89" s="19">
        <v>0.84583902495035612</v>
      </c>
      <c r="DH89" s="19">
        <v>0.80008240505045469</v>
      </c>
      <c r="DI89" s="19">
        <v>0.75610204006159965</v>
      </c>
      <c r="DJ89" s="19">
        <v>0.71572922337813083</v>
      </c>
      <c r="DK89" s="19">
        <v>0.67965196317548815</v>
      </c>
      <c r="DL89" s="20">
        <v>0.64599396025304723</v>
      </c>
      <c r="DN89" s="13" t="s">
        <v>14</v>
      </c>
      <c r="DO89" s="24">
        <f t="shared" si="429"/>
        <v>1.5127927815786146</v>
      </c>
      <c r="DP89" s="25">
        <f t="shared" si="418"/>
        <v>1.4925281014156002</v>
      </c>
      <c r="DQ89" s="25">
        <f t="shared" si="418"/>
        <v>1.4231326913517761</v>
      </c>
      <c r="DR89" s="25">
        <f t="shared" si="418"/>
        <v>1.4257506169810406</v>
      </c>
      <c r="DS89" s="25">
        <f t="shared" si="418"/>
        <v>1.4312232819540456</v>
      </c>
      <c r="DT89" s="25">
        <f t="shared" si="418"/>
        <v>1.4374862342082091</v>
      </c>
      <c r="DU89" s="25">
        <f t="shared" si="418"/>
        <v>1.4423212338520912</v>
      </c>
      <c r="DV89" s="25">
        <f t="shared" si="418"/>
        <v>1.442327115843052</v>
      </c>
      <c r="DW89" s="25">
        <f t="shared" si="418"/>
        <v>1.4402925740458616</v>
      </c>
      <c r="DX89" s="25">
        <f t="shared" si="418"/>
        <v>1.4404053595163224</v>
      </c>
      <c r="DY89" s="25">
        <f t="shared" si="418"/>
        <v>1.4430298916790505</v>
      </c>
      <c r="DZ89" s="25">
        <f t="shared" si="418"/>
        <v>1.4143731876320689</v>
      </c>
      <c r="EA89" s="25">
        <f t="shared" si="418"/>
        <v>1.5654455755640921</v>
      </c>
      <c r="EB89" s="25">
        <f t="shared" si="418"/>
        <v>1.5548104645628371</v>
      </c>
      <c r="EC89" s="25">
        <f t="shared" si="418"/>
        <v>1.5308265721739198</v>
      </c>
      <c r="ED89" s="25">
        <f t="shared" si="418"/>
        <v>1.5252749716678233</v>
      </c>
      <c r="EE89" s="25">
        <f t="shared" si="418"/>
        <v>1.5184223304154765</v>
      </c>
      <c r="EF89" s="25">
        <f t="shared" si="419"/>
        <v>1.3645077892170994</v>
      </c>
      <c r="EG89" s="25">
        <f t="shared" si="420"/>
        <v>1.3529164359391836</v>
      </c>
      <c r="EH89" s="25">
        <f t="shared" si="421"/>
        <v>1.3428639603126067</v>
      </c>
      <c r="EI89" s="25">
        <f t="shared" si="422"/>
        <v>1.3349191997210461</v>
      </c>
      <c r="EJ89" s="25">
        <f t="shared" si="423"/>
        <v>1.3270672775559234</v>
      </c>
      <c r="EK89" s="25">
        <f t="shared" si="424"/>
        <v>1.3176680776855647</v>
      </c>
      <c r="EL89" s="25">
        <f t="shared" si="425"/>
        <v>1.3926327033121746</v>
      </c>
      <c r="EM89" s="25">
        <f t="shared" si="426"/>
        <v>1.3867074241222905</v>
      </c>
      <c r="EN89" s="25">
        <f t="shared" si="427"/>
        <v>1.3790347493377386</v>
      </c>
      <c r="EO89" s="26">
        <f t="shared" si="428"/>
        <v>1.371700648950112</v>
      </c>
    </row>
    <row r="90" spans="2:145">
      <c r="B90" s="8" t="s">
        <v>15</v>
      </c>
      <c r="C90" s="18">
        <v>0</v>
      </c>
      <c r="D90" s="19">
        <v>0</v>
      </c>
      <c r="E90" s="19">
        <v>6.6338629925763391E-155</v>
      </c>
      <c r="F90" s="19">
        <v>1.3333677535816504E-154</v>
      </c>
      <c r="G90" s="19">
        <v>4.956248004231072E-3</v>
      </c>
      <c r="H90" s="19">
        <v>1.4874404701316549E-2</v>
      </c>
      <c r="I90" s="19">
        <v>2.9595279701351521E-2</v>
      </c>
      <c r="J90" s="19">
        <v>5.0525548292424352E-2</v>
      </c>
      <c r="K90" s="19">
        <v>7.6697567062691263E-2</v>
      </c>
      <c r="L90" s="19">
        <v>0.10949716894864496</v>
      </c>
      <c r="M90" s="19">
        <v>0.14830078338406591</v>
      </c>
      <c r="N90" s="19">
        <v>0.19443708025152973</v>
      </c>
      <c r="O90" s="19">
        <v>0.24314391966426616</v>
      </c>
      <c r="P90" s="19">
        <v>0.2928949176994825</v>
      </c>
      <c r="Q90" s="19">
        <v>0.34385109474417019</v>
      </c>
      <c r="R90" s="19">
        <v>0.39965594373303776</v>
      </c>
      <c r="S90" s="19">
        <v>0.45333187211903003</v>
      </c>
      <c r="T90" s="19">
        <v>0.51232741363797252</v>
      </c>
      <c r="U90" s="19">
        <v>0.57196060059100251</v>
      </c>
      <c r="V90" s="19">
        <v>0.62660002544169491</v>
      </c>
      <c r="W90" s="19">
        <v>0.68477325556186064</v>
      </c>
      <c r="X90" s="19">
        <v>0.73640648200391856</v>
      </c>
      <c r="Y90" s="19">
        <v>0.78608202907674984</v>
      </c>
      <c r="Z90" s="19">
        <v>0.83470262199951972</v>
      </c>
      <c r="AA90" s="19">
        <v>0.87812652772001465</v>
      </c>
      <c r="AB90" s="19">
        <v>0.91929607619943998</v>
      </c>
      <c r="AC90" s="20">
        <v>0.95667919984950311</v>
      </c>
      <c r="BH90" s="8" t="s">
        <v>15</v>
      </c>
      <c r="BI90" s="77">
        <v>0</v>
      </c>
      <c r="BJ90" s="78">
        <v>0</v>
      </c>
      <c r="BK90" s="78">
        <v>4.5166465496761788E-154</v>
      </c>
      <c r="BL90" s="78">
        <v>8.4893411639820252E-154</v>
      </c>
      <c r="BM90" s="78">
        <v>5.6720199089240562E-3</v>
      </c>
      <c r="BN90" s="78">
        <v>1.4815304752926821E-2</v>
      </c>
      <c r="BO90" s="78">
        <v>2.6946768262202648E-2</v>
      </c>
      <c r="BP90" s="78">
        <v>4.2430537723078594E-2</v>
      </c>
      <c r="BQ90" s="78">
        <v>6.0105336181994422E-2</v>
      </c>
      <c r="BR90" s="78">
        <v>8.0078038006373878E-2</v>
      </c>
      <c r="BS90" s="78">
        <v>0.10469766683389864</v>
      </c>
      <c r="BT90" s="78">
        <v>0.13258149682687995</v>
      </c>
      <c r="BU90" s="78">
        <v>0.16177801643712914</v>
      </c>
      <c r="BV90" s="78">
        <v>0.19064160385706413</v>
      </c>
      <c r="BW90" s="78">
        <v>0.21924844266709459</v>
      </c>
      <c r="BX90" s="78">
        <v>0.25063078788257387</v>
      </c>
      <c r="BY90" s="78">
        <v>0.28011763377584614</v>
      </c>
      <c r="BZ90" s="78">
        <v>0.31195146753570846</v>
      </c>
      <c r="CA90" s="78">
        <v>0.3432019816286373</v>
      </c>
      <c r="CB90" s="78">
        <v>0.37228308420549305</v>
      </c>
      <c r="CC90" s="78">
        <v>0.40181022693159324</v>
      </c>
      <c r="CD90" s="78">
        <v>0.42713138551521279</v>
      </c>
      <c r="CE90" s="78">
        <v>0.45082531586946767</v>
      </c>
      <c r="CF90" s="78">
        <v>0.47319813144174155</v>
      </c>
      <c r="CG90" s="78">
        <v>0.4910456836434362</v>
      </c>
      <c r="CH90" s="78">
        <v>0.50804828767150445</v>
      </c>
      <c r="CI90" s="79">
        <v>0.5214445799152968</v>
      </c>
      <c r="CK90" s="8" t="s">
        <v>15</v>
      </c>
      <c r="CL90" s="18">
        <v>2.9141668795136799</v>
      </c>
      <c r="CM90" s="19">
        <v>2.9491743803933237</v>
      </c>
      <c r="CN90" s="19">
        <v>2.8375256206032216</v>
      </c>
      <c r="CO90" s="19">
        <v>2.8494171361132441</v>
      </c>
      <c r="CP90" s="19">
        <v>2.857330914872199</v>
      </c>
      <c r="CQ90" s="19">
        <v>2.851078991516141</v>
      </c>
      <c r="CR90" s="19">
        <v>2.8361123510910149</v>
      </c>
      <c r="CS90" s="19">
        <v>2.8033557565603839</v>
      </c>
      <c r="CT90" s="19">
        <v>2.7619765225156767</v>
      </c>
      <c r="CU90" s="19">
        <v>2.7095002769991714</v>
      </c>
      <c r="CV90" s="19">
        <v>2.6468960525748932</v>
      </c>
      <c r="CW90" s="19">
        <v>2.5700691080108045</v>
      </c>
      <c r="CX90" s="19">
        <v>2.4882698279411457</v>
      </c>
      <c r="CY90" s="19">
        <v>2.4040062397952893</v>
      </c>
      <c r="CZ90" s="19">
        <v>2.3168650280310863</v>
      </c>
      <c r="DA90" s="19">
        <v>2.2176446964989482</v>
      </c>
      <c r="DB90" s="19">
        <v>2.1234023624971994</v>
      </c>
      <c r="DC90" s="19">
        <v>2.0169531503189959</v>
      </c>
      <c r="DD90" s="19">
        <v>1.9081108025986739</v>
      </c>
      <c r="DE90" s="19">
        <v>1.8112911535354348</v>
      </c>
      <c r="DF90" s="19">
        <v>1.7035455610309835</v>
      </c>
      <c r="DG90" s="19">
        <v>1.6106003230655903</v>
      </c>
      <c r="DH90" s="19">
        <v>1.522810979236402</v>
      </c>
      <c r="DI90" s="19">
        <v>1.4418787583159833</v>
      </c>
      <c r="DJ90" s="19">
        <v>1.3733974133899385</v>
      </c>
      <c r="DK90" s="19">
        <v>1.3105938820394045</v>
      </c>
      <c r="DL90" s="20">
        <v>1.2561484417041882</v>
      </c>
      <c r="DN90" s="13" t="s">
        <v>15</v>
      </c>
      <c r="DO90" s="24">
        <f t="shared" si="429"/>
        <v>2.9141668795136799</v>
      </c>
      <c r="DP90" s="25">
        <f t="shared" si="418"/>
        <v>2.9491743803933237</v>
      </c>
      <c r="DQ90" s="25">
        <f t="shared" si="418"/>
        <v>2.8375256206032216</v>
      </c>
      <c r="DR90" s="25">
        <f t="shared" si="418"/>
        <v>2.8494171361132441</v>
      </c>
      <c r="DS90" s="25">
        <f t="shared" si="418"/>
        <v>2.8679591827853539</v>
      </c>
      <c r="DT90" s="25">
        <f t="shared" si="418"/>
        <v>2.8807687009703846</v>
      </c>
      <c r="DU90" s="25">
        <f t="shared" si="418"/>
        <v>2.8926543990545688</v>
      </c>
      <c r="DV90" s="25">
        <f t="shared" si="418"/>
        <v>2.8963118425758867</v>
      </c>
      <c r="DW90" s="25">
        <f t="shared" si="418"/>
        <v>2.8987794257603623</v>
      </c>
      <c r="DX90" s="25">
        <f t="shared" si="418"/>
        <v>2.8990754839541903</v>
      </c>
      <c r="DY90" s="25">
        <f t="shared" si="418"/>
        <v>2.8998945027928578</v>
      </c>
      <c r="DZ90" s="25">
        <f t="shared" si="418"/>
        <v>2.8970876850892142</v>
      </c>
      <c r="EA90" s="25">
        <f t="shared" si="418"/>
        <v>2.8931917640425406</v>
      </c>
      <c r="EB90" s="25">
        <f t="shared" si="418"/>
        <v>2.8875427613518361</v>
      </c>
      <c r="EC90" s="25">
        <f t="shared" si="418"/>
        <v>2.8799645654423509</v>
      </c>
      <c r="ED90" s="25">
        <f t="shared" si="418"/>
        <v>2.8679314281145598</v>
      </c>
      <c r="EE90" s="25">
        <f t="shared" ref="EE90:EE95" si="430">DB90+BY90+S90</f>
        <v>2.8568518683920754</v>
      </c>
      <c r="EF90" s="25">
        <f t="shared" si="419"/>
        <v>2.8412320314926767</v>
      </c>
      <c r="EG90" s="25">
        <f t="shared" si="420"/>
        <v>2.8232733848183136</v>
      </c>
      <c r="EH90" s="25">
        <f t="shared" si="421"/>
        <v>2.8101742631826228</v>
      </c>
      <c r="EI90" s="25">
        <f t="shared" si="422"/>
        <v>2.7901290435244377</v>
      </c>
      <c r="EJ90" s="25">
        <f t="shared" si="423"/>
        <v>2.7741381905847216</v>
      </c>
      <c r="EK90" s="25">
        <f t="shared" si="424"/>
        <v>2.7597183241826198</v>
      </c>
      <c r="EL90" s="25">
        <f t="shared" si="425"/>
        <v>2.7497795117572448</v>
      </c>
      <c r="EM90" s="25">
        <f t="shared" si="426"/>
        <v>2.7425696247533895</v>
      </c>
      <c r="EN90" s="25">
        <f t="shared" si="427"/>
        <v>2.7379382459103487</v>
      </c>
      <c r="EO90" s="26">
        <f t="shared" si="428"/>
        <v>2.7342722214689879</v>
      </c>
    </row>
    <row r="91" spans="2:145">
      <c r="B91" s="8" t="s">
        <v>16</v>
      </c>
      <c r="C91" s="18">
        <v>0</v>
      </c>
      <c r="D91" s="19">
        <v>0</v>
      </c>
      <c r="E91" s="19">
        <v>6.3984004002682186E-156</v>
      </c>
      <c r="F91" s="19">
        <v>1.4564285538218508E-155</v>
      </c>
      <c r="G91" s="19">
        <v>7.6646312325580654E-2</v>
      </c>
      <c r="H91" s="19">
        <v>0.23752395017567837</v>
      </c>
      <c r="I91" s="19">
        <v>0.48248560720321187</v>
      </c>
      <c r="J91" s="19">
        <v>0.80896524367288059</v>
      </c>
      <c r="K91" s="19">
        <v>1.2260467922295759</v>
      </c>
      <c r="L91" s="19">
        <v>1.7298849581498619</v>
      </c>
      <c r="M91" s="19">
        <v>2.3304851602997108</v>
      </c>
      <c r="N91" s="19">
        <v>3.0218695907061477</v>
      </c>
      <c r="O91" s="19">
        <v>3.720576611693899</v>
      </c>
      <c r="P91" s="19">
        <v>4.4258976910549555</v>
      </c>
      <c r="Q91" s="19">
        <v>5.1258837790077809</v>
      </c>
      <c r="R91" s="19">
        <v>5.8331440801269672</v>
      </c>
      <c r="S91" s="19">
        <v>6.5276118033261961</v>
      </c>
      <c r="T91" s="19">
        <v>7.2188215881622044</v>
      </c>
      <c r="U91" s="19">
        <v>7.9018293448549946</v>
      </c>
      <c r="V91" s="19">
        <v>8.566239852709904</v>
      </c>
      <c r="W91" s="19">
        <v>9.2303717916126011</v>
      </c>
      <c r="X91" s="19">
        <v>9.8375874826069758</v>
      </c>
      <c r="Y91" s="19">
        <v>10.427899599622126</v>
      </c>
      <c r="Z91" s="19">
        <v>11.017773198816684</v>
      </c>
      <c r="AA91" s="19">
        <v>11.585153928876217</v>
      </c>
      <c r="AB91" s="19">
        <v>12.110595046530516</v>
      </c>
      <c r="AC91" s="20">
        <v>12.600176017387646</v>
      </c>
      <c r="BH91" s="8" t="s">
        <v>16</v>
      </c>
      <c r="BI91" s="77">
        <v>0</v>
      </c>
      <c r="BJ91" s="78">
        <v>0</v>
      </c>
      <c r="BK91" s="78">
        <v>0</v>
      </c>
      <c r="BL91" s="78">
        <v>0</v>
      </c>
      <c r="BM91" s="78">
        <v>0</v>
      </c>
      <c r="BN91" s="78">
        <v>0</v>
      </c>
      <c r="BO91" s="78">
        <v>2.28225168632269E-3</v>
      </c>
      <c r="BP91" s="78">
        <v>0.43605263687777251</v>
      </c>
      <c r="BQ91" s="78">
        <v>0.44089339949062489</v>
      </c>
      <c r="BR91" s="78">
        <v>0.66112532034303306</v>
      </c>
      <c r="BS91" s="78">
        <v>0.8818832085734335</v>
      </c>
      <c r="BT91" s="78">
        <v>1.1038287395996267</v>
      </c>
      <c r="BU91" s="78">
        <v>1.3269737796133731</v>
      </c>
      <c r="BV91" s="78">
        <v>1.5510531504182878</v>
      </c>
      <c r="BW91" s="78">
        <v>1.5610712260454982</v>
      </c>
      <c r="BX91" s="78">
        <v>1.7881290730570316</v>
      </c>
      <c r="BY91" s="78">
        <v>2.2269595377134856</v>
      </c>
      <c r="BZ91" s="78">
        <v>2.4544202499953065</v>
      </c>
      <c r="CA91" s="78">
        <v>2.6824809195081292</v>
      </c>
      <c r="CB91" s="78">
        <v>2.699603526801555</v>
      </c>
      <c r="CC91" s="78">
        <v>2.9283118226136899</v>
      </c>
      <c r="CD91" s="78">
        <v>3.1615075040950571</v>
      </c>
      <c r="CE91" s="78">
        <v>3.393271864014884</v>
      </c>
      <c r="CF91" s="78">
        <v>3.4205426678328039</v>
      </c>
      <c r="CG91" s="78">
        <v>3.6571495580205964</v>
      </c>
      <c r="CH91" s="78">
        <v>3.9050826230903404</v>
      </c>
      <c r="CI91" s="79">
        <v>5.453559716866792</v>
      </c>
      <c r="CK91" s="8" t="s">
        <v>16</v>
      </c>
      <c r="CL91" s="18">
        <v>27.978568750700344</v>
      </c>
      <c r="CM91" s="19">
        <v>28.295846315788463</v>
      </c>
      <c r="CN91" s="19">
        <v>27.87162934700644</v>
      </c>
      <c r="CO91" s="19">
        <v>28.747198769591684</v>
      </c>
      <c r="CP91" s="19">
        <v>29.57955123764258</v>
      </c>
      <c r="CQ91" s="19">
        <v>30.281613095127302</v>
      </c>
      <c r="CR91" s="19">
        <v>30.820179531908529</v>
      </c>
      <c r="CS91" s="19">
        <v>31.076534216865959</v>
      </c>
      <c r="CT91" s="19">
        <v>31.143896736579553</v>
      </c>
      <c r="CU91" s="19">
        <v>31.044839641347561</v>
      </c>
      <c r="CV91" s="19">
        <v>30.754295936854806</v>
      </c>
      <c r="CW91" s="19">
        <v>30.288135711732185</v>
      </c>
      <c r="CX91" s="19">
        <v>29.812917597415112</v>
      </c>
      <c r="CY91" s="19">
        <v>29.344433713841354</v>
      </c>
      <c r="CZ91" s="19">
        <v>28.897952693568676</v>
      </c>
      <c r="DA91" s="19">
        <v>28.412825776540021</v>
      </c>
      <c r="DB91" s="19">
        <v>27.933324677267191</v>
      </c>
      <c r="DC91" s="19">
        <v>27.458806245635735</v>
      </c>
      <c r="DD91" s="19">
        <v>26.980579297441274</v>
      </c>
      <c r="DE91" s="19">
        <v>26.516677426789574</v>
      </c>
      <c r="DF91" s="19">
        <v>26.013740311101223</v>
      </c>
      <c r="DG91" s="19">
        <v>25.597689815972114</v>
      </c>
      <c r="DH91" s="19">
        <v>25.205399561651607</v>
      </c>
      <c r="DI91" s="19">
        <v>24.852808954474028</v>
      </c>
      <c r="DJ91" s="19">
        <v>24.516728031871807</v>
      </c>
      <c r="DK91" s="19">
        <v>24.23838933697553</v>
      </c>
      <c r="DL91" s="20">
        <v>23.980718347032397</v>
      </c>
      <c r="DN91" s="13" t="s">
        <v>16</v>
      </c>
      <c r="DO91" s="24">
        <f t="shared" si="429"/>
        <v>27.978568750700344</v>
      </c>
      <c r="DP91" s="25">
        <f t="shared" ref="DP91:DP95" si="431">CM91+BJ91+D91</f>
        <v>28.295846315788463</v>
      </c>
      <c r="DQ91" s="25">
        <f t="shared" ref="DQ91:DQ95" si="432">CN91+BK91+E91</f>
        <v>27.87162934700644</v>
      </c>
      <c r="DR91" s="25">
        <f t="shared" ref="DR91:DR95" si="433">CO91+BL91+F91</f>
        <v>28.747198769591684</v>
      </c>
      <c r="DS91" s="25">
        <f t="shared" ref="DS91:DS95" si="434">CP91+BM91+G91</f>
        <v>29.656197549968159</v>
      </c>
      <c r="DT91" s="25">
        <f t="shared" ref="DT91:DT95" si="435">CQ91+BN91+H91</f>
        <v>30.51913704530298</v>
      </c>
      <c r="DU91" s="25">
        <f t="shared" ref="DU91:DU95" si="436">CR91+BO91+I91</f>
        <v>31.304947390798066</v>
      </c>
      <c r="DV91" s="25">
        <f t="shared" ref="DV91:DV95" si="437">CS91+BP91+J91</f>
        <v>32.321552097416614</v>
      </c>
      <c r="DW91" s="25">
        <f t="shared" ref="DW91:DW95" si="438">CT91+BQ91+K91</f>
        <v>32.810836928299757</v>
      </c>
      <c r="DX91" s="25">
        <f t="shared" ref="DX91:DX95" si="439">CU91+BR91+L91</f>
        <v>33.435849919840457</v>
      </c>
      <c r="DY91" s="25">
        <f t="shared" ref="DY91:DY95" si="440">CV91+BS91+M91</f>
        <v>33.966664305727953</v>
      </c>
      <c r="DZ91" s="25">
        <f t="shared" ref="DZ91:DZ95" si="441">CW91+BT91+N91</f>
        <v>34.413834042037962</v>
      </c>
      <c r="EA91" s="25">
        <f t="shared" ref="EA91:EA95" si="442">CX91+BU91+O91</f>
        <v>34.860467988722384</v>
      </c>
      <c r="EB91" s="25">
        <f t="shared" ref="EB91:EB95" si="443">CY91+BV91+P91</f>
        <v>35.321384555314594</v>
      </c>
      <c r="EC91" s="25">
        <f t="shared" ref="EC91:EC95" si="444">CZ91+BW91+Q91</f>
        <v>35.584907698621954</v>
      </c>
      <c r="ED91" s="25">
        <f t="shared" ref="ED91:ED95" si="445">DA91+BX91+R91</f>
        <v>36.034098929724024</v>
      </c>
      <c r="EE91" s="25">
        <f t="shared" si="430"/>
        <v>36.687896018306873</v>
      </c>
      <c r="EF91" s="25">
        <f t="shared" si="419"/>
        <v>37.132048083793244</v>
      </c>
      <c r="EG91" s="25">
        <f t="shared" si="420"/>
        <v>37.564889561804399</v>
      </c>
      <c r="EH91" s="25">
        <f t="shared" si="421"/>
        <v>37.782520806301036</v>
      </c>
      <c r="EI91" s="25">
        <f t="shared" si="422"/>
        <v>38.172423925327514</v>
      </c>
      <c r="EJ91" s="25">
        <f t="shared" si="423"/>
        <v>38.596784802674144</v>
      </c>
      <c r="EK91" s="25">
        <f t="shared" si="424"/>
        <v>39.026571025288618</v>
      </c>
      <c r="EL91" s="25">
        <f t="shared" si="425"/>
        <v>39.291124821123518</v>
      </c>
      <c r="EM91" s="25">
        <f t="shared" si="426"/>
        <v>39.759031518768623</v>
      </c>
      <c r="EN91" s="25">
        <f t="shared" si="427"/>
        <v>40.254067006596387</v>
      </c>
      <c r="EO91" s="26">
        <f t="shared" si="428"/>
        <v>42.034454081286839</v>
      </c>
    </row>
    <row r="92" spans="2:145">
      <c r="B92" s="8" t="s">
        <v>30</v>
      </c>
      <c r="C92" s="18">
        <v>0</v>
      </c>
      <c r="D92" s="19">
        <v>0</v>
      </c>
      <c r="E92" s="19">
        <v>1.3943287891801146E-156</v>
      </c>
      <c r="F92" s="19">
        <v>2.9972439480106066E-156</v>
      </c>
      <c r="G92" s="19">
        <v>1.0460556636475373E-2</v>
      </c>
      <c r="H92" s="19">
        <v>3.4158177444856427E-2</v>
      </c>
      <c r="I92" s="19">
        <v>7.4968170253793223E-2</v>
      </c>
      <c r="J92" s="19">
        <v>0.13703686620075814</v>
      </c>
      <c r="K92" s="19">
        <v>0.22334896479646504</v>
      </c>
      <c r="L92" s="19">
        <v>0.33798064721529886</v>
      </c>
      <c r="M92" s="19">
        <v>0.48592703528949549</v>
      </c>
      <c r="N92" s="19">
        <v>0.67311728724371656</v>
      </c>
      <c r="O92" s="19">
        <v>0.88510493844572113</v>
      </c>
      <c r="P92" s="19">
        <v>1.1256410432655501</v>
      </c>
      <c r="Q92" s="19">
        <v>1.3965668762260588</v>
      </c>
      <c r="R92" s="19">
        <v>1.7006401701576206</v>
      </c>
      <c r="S92" s="19">
        <v>2.040732454498003</v>
      </c>
      <c r="T92" s="19">
        <v>2.4104343070160472</v>
      </c>
      <c r="U92" s="19">
        <v>2.8126150146727018</v>
      </c>
      <c r="V92" s="19">
        <v>3.2486376397802377</v>
      </c>
      <c r="W92" s="19">
        <v>3.7172488397847032</v>
      </c>
      <c r="X92" s="19">
        <v>4.2203688404941344</v>
      </c>
      <c r="Y92" s="19">
        <v>4.7555752389691586</v>
      </c>
      <c r="Z92" s="19">
        <v>5.3444962491933472</v>
      </c>
      <c r="AA92" s="19">
        <v>5.9649296421685678</v>
      </c>
      <c r="AB92" s="19">
        <v>6.6230900494156009</v>
      </c>
      <c r="AC92" s="20">
        <v>7.3108211890038026</v>
      </c>
      <c r="BH92" s="8" t="s">
        <v>30</v>
      </c>
      <c r="BI92" s="18">
        <v>1.1111813445437716E-6</v>
      </c>
      <c r="BJ92" s="19">
        <v>1.271317438214129E-6</v>
      </c>
      <c r="BK92" s="19">
        <v>1.8836811883493029E-5</v>
      </c>
      <c r="BL92" s="19">
        <v>3.6122647655869633E-5</v>
      </c>
      <c r="BM92" s="19">
        <v>5.4082379490113638E-5</v>
      </c>
      <c r="BN92" s="19">
        <v>7.3075606538738628E-5</v>
      </c>
      <c r="BO92" s="19">
        <v>0.23392991262734755</v>
      </c>
      <c r="BP92" s="19">
        <v>4.2769363087605689E-4</v>
      </c>
      <c r="BQ92" s="19">
        <v>1.095771341926733E-3</v>
      </c>
      <c r="BR92" s="19">
        <v>1.966140413612971E-3</v>
      </c>
      <c r="BS92" s="19">
        <v>0.23694626162249366</v>
      </c>
      <c r="BT92" s="19">
        <v>0.31847487204874875</v>
      </c>
      <c r="BU92" s="19">
        <v>0.24037093966204254</v>
      </c>
      <c r="BV92" s="19">
        <v>0.24276501514429771</v>
      </c>
      <c r="BW92" s="19">
        <v>0.96275245394816256</v>
      </c>
      <c r="BX92" s="19">
        <v>0.88674381496706267</v>
      </c>
      <c r="BY92" s="19">
        <v>0.25529084078607517</v>
      </c>
      <c r="BZ92" s="19">
        <v>0.66489503666921212</v>
      </c>
      <c r="CA92" s="19">
        <v>1.1414924203559338</v>
      </c>
      <c r="CB92" s="19">
        <v>1.2320307214631963</v>
      </c>
      <c r="CC92" s="19">
        <v>1.882090547410509</v>
      </c>
      <c r="CD92" s="19">
        <v>1.5843885813281429</v>
      </c>
      <c r="CE92" s="19">
        <v>1.8372943125524004</v>
      </c>
      <c r="CF92" s="19">
        <v>4.9849390835161094</v>
      </c>
      <c r="CG92" s="19">
        <v>5.0171122020517052</v>
      </c>
      <c r="CH92" s="19">
        <v>5.3699487464581654</v>
      </c>
      <c r="CI92" s="20">
        <v>6.7864658562743863</v>
      </c>
      <c r="CK92" s="8" t="s">
        <v>30</v>
      </c>
      <c r="CL92" s="18">
        <v>11.323957987058435</v>
      </c>
      <c r="CM92" s="19">
        <v>11.654217968502429</v>
      </c>
      <c r="CN92" s="19">
        <v>12.527933942266657</v>
      </c>
      <c r="CO92" s="19">
        <v>12.247299881619435</v>
      </c>
      <c r="CP92" s="19">
        <v>12.576170237642096</v>
      </c>
      <c r="CQ92" s="19">
        <v>12.918940342776819</v>
      </c>
      <c r="CR92" s="19">
        <v>13.244215191817371</v>
      </c>
      <c r="CS92" s="19">
        <v>13.569773528362505</v>
      </c>
      <c r="CT92" s="19">
        <v>13.885522027842132</v>
      </c>
      <c r="CU92" s="19">
        <v>14.190942128854516</v>
      </c>
      <c r="CV92" s="19">
        <v>14.484534095733716</v>
      </c>
      <c r="CW92" s="19">
        <v>14.762272390409672</v>
      </c>
      <c r="CX92" s="19">
        <v>15.076289163376691</v>
      </c>
      <c r="CY92" s="19">
        <v>15.426805632244829</v>
      </c>
      <c r="CZ92" s="19">
        <v>15.814049259154858</v>
      </c>
      <c r="DA92" s="19">
        <v>16.244000407259239</v>
      </c>
      <c r="DB92" s="19">
        <v>16.721836409719035</v>
      </c>
      <c r="DC92" s="19">
        <v>17.237185930918322</v>
      </c>
      <c r="DD92" s="19">
        <v>17.796293254078215</v>
      </c>
      <c r="DE92" s="19">
        <v>18.397052153709996</v>
      </c>
      <c r="DF92" s="19">
        <v>19.04351782690555</v>
      </c>
      <c r="DG92" s="19">
        <v>19.738242205350435</v>
      </c>
      <c r="DH92" s="19">
        <v>20.378708876949844</v>
      </c>
      <c r="DI92" s="19">
        <v>21.094759210076457</v>
      </c>
      <c r="DJ92" s="19">
        <v>21.852873913423817</v>
      </c>
      <c r="DK92" s="19">
        <v>22.660414811652657</v>
      </c>
      <c r="DL92" s="20">
        <v>23.445247969557052</v>
      </c>
      <c r="DN92" s="8" t="s">
        <v>30</v>
      </c>
      <c r="DO92" s="24">
        <f t="shared" si="429"/>
        <v>11.323959098239779</v>
      </c>
      <c r="DP92" s="25">
        <f t="shared" si="431"/>
        <v>11.654219239819868</v>
      </c>
      <c r="DQ92" s="25">
        <f t="shared" si="432"/>
        <v>12.527952779078539</v>
      </c>
      <c r="DR92" s="25">
        <f t="shared" si="433"/>
        <v>12.24733600426709</v>
      </c>
      <c r="DS92" s="25">
        <f t="shared" si="434"/>
        <v>12.586684876658062</v>
      </c>
      <c r="DT92" s="25">
        <f t="shared" si="435"/>
        <v>12.953171595828215</v>
      </c>
      <c r="DU92" s="25">
        <f t="shared" si="436"/>
        <v>13.553113274698513</v>
      </c>
      <c r="DV92" s="25">
        <f t="shared" si="437"/>
        <v>13.707238088194138</v>
      </c>
      <c r="DW92" s="25">
        <f t="shared" si="438"/>
        <v>14.109966763980523</v>
      </c>
      <c r="DX92" s="25">
        <f t="shared" si="439"/>
        <v>14.530888916483427</v>
      </c>
      <c r="DY92" s="25">
        <f t="shared" si="440"/>
        <v>15.207407392645706</v>
      </c>
      <c r="DZ92" s="25">
        <f t="shared" si="441"/>
        <v>15.753864549702136</v>
      </c>
      <c r="EA92" s="25">
        <f t="shared" si="442"/>
        <v>16.201765041484453</v>
      </c>
      <c r="EB92" s="25">
        <f t="shared" si="443"/>
        <v>16.795211690654675</v>
      </c>
      <c r="EC92" s="25">
        <f t="shared" si="444"/>
        <v>18.17336858932908</v>
      </c>
      <c r="ED92" s="25">
        <f t="shared" si="445"/>
        <v>18.831384392383921</v>
      </c>
      <c r="EE92" s="25">
        <f t="shared" si="430"/>
        <v>19.017859705003112</v>
      </c>
      <c r="EF92" s="25">
        <f t="shared" si="419"/>
        <v>20.31251527460358</v>
      </c>
      <c r="EG92" s="25">
        <f t="shared" si="420"/>
        <v>21.750400689106851</v>
      </c>
      <c r="EH92" s="25">
        <f t="shared" si="421"/>
        <v>22.877720514953431</v>
      </c>
      <c r="EI92" s="25">
        <f t="shared" si="422"/>
        <v>24.642857214100761</v>
      </c>
      <c r="EJ92" s="25">
        <f t="shared" si="423"/>
        <v>25.542999627172712</v>
      </c>
      <c r="EK92" s="25">
        <f t="shared" si="424"/>
        <v>26.971578428471403</v>
      </c>
      <c r="EL92" s="25">
        <f t="shared" si="425"/>
        <v>31.424194542785916</v>
      </c>
      <c r="EM92" s="25">
        <f t="shared" si="426"/>
        <v>32.83491575764409</v>
      </c>
      <c r="EN92" s="25">
        <f t="shared" si="427"/>
        <v>34.653453607526423</v>
      </c>
      <c r="EO92" s="26">
        <f t="shared" si="428"/>
        <v>37.542535014835238</v>
      </c>
    </row>
    <row r="93" spans="2:145">
      <c r="B93" s="8" t="s">
        <v>18</v>
      </c>
      <c r="C93" s="18">
        <v>0</v>
      </c>
      <c r="D93" s="19">
        <v>0</v>
      </c>
      <c r="E93" s="19">
        <v>1.2595095176438213E-154</v>
      </c>
      <c r="F93" s="19">
        <v>2.7118342335334662E-154</v>
      </c>
      <c r="G93" s="19">
        <v>4.6935043731296935E-2</v>
      </c>
      <c r="H93" s="19">
        <v>0.14158729309240056</v>
      </c>
      <c r="I93" s="19">
        <v>0.28083332082183543</v>
      </c>
      <c r="J93" s="19">
        <v>0.46336493988041794</v>
      </c>
      <c r="K93" s="19">
        <v>0.68945245381939779</v>
      </c>
      <c r="L93" s="19">
        <v>0.95002894015708828</v>
      </c>
      <c r="M93" s="19">
        <v>1.2503512419955991</v>
      </c>
      <c r="N93" s="19">
        <v>1.5922219888684443</v>
      </c>
      <c r="O93" s="19">
        <v>1.9316129284429033</v>
      </c>
      <c r="P93" s="19">
        <v>2.2718063614876978</v>
      </c>
      <c r="Q93" s="19">
        <v>2.6071357106383917</v>
      </c>
      <c r="R93" s="19">
        <v>2.9358172707724868</v>
      </c>
      <c r="S93" s="19">
        <v>3.2840581778713749</v>
      </c>
      <c r="T93" s="19">
        <v>3.6212336912704615</v>
      </c>
      <c r="U93" s="19">
        <v>3.959758786482805</v>
      </c>
      <c r="V93" s="19">
        <v>4.2982277550041141</v>
      </c>
      <c r="W93" s="19">
        <v>4.6377377345121191</v>
      </c>
      <c r="X93" s="19">
        <v>4.9746719719352566</v>
      </c>
      <c r="Y93" s="19">
        <v>5.2924561635749994</v>
      </c>
      <c r="Z93" s="19">
        <v>5.5982228023709846</v>
      </c>
      <c r="AA93" s="19">
        <v>5.8961556393002477</v>
      </c>
      <c r="AB93" s="19">
        <v>6.1764965925364006</v>
      </c>
      <c r="AC93" s="20">
        <v>6.4392594726026591</v>
      </c>
      <c r="BH93" s="8" t="s">
        <v>18</v>
      </c>
      <c r="BI93" s="18">
        <v>0</v>
      </c>
      <c r="BJ93" s="19">
        <v>0</v>
      </c>
      <c r="BK93" s="19">
        <v>1.5525139961339473E-153</v>
      </c>
      <c r="BL93" s="19">
        <v>3.1245301911959246E-153</v>
      </c>
      <c r="BM93" s="19">
        <v>6.0727420086511526E-3</v>
      </c>
      <c r="BN93" s="19">
        <v>0.25300506373135112</v>
      </c>
      <c r="BO93" s="19">
        <v>0.26659548891530505</v>
      </c>
      <c r="BP93" s="19">
        <v>4.7427110044121902E-2</v>
      </c>
      <c r="BQ93" s="19">
        <v>0.97384726957679246</v>
      </c>
      <c r="BR93" s="19">
        <v>0.54864514579303025</v>
      </c>
      <c r="BS93" s="19">
        <v>1.0965859799058313</v>
      </c>
      <c r="BT93" s="19">
        <v>1.4979185545619105</v>
      </c>
      <c r="BU93" s="19">
        <v>1.523976743315417</v>
      </c>
      <c r="BV93" s="19">
        <v>1.7820354887137162</v>
      </c>
      <c r="BW93" s="19">
        <v>1.8128521906820587</v>
      </c>
      <c r="BX93" s="19">
        <v>2.226268902859883</v>
      </c>
      <c r="BY93" s="19">
        <v>2.8779124138402623</v>
      </c>
      <c r="BZ93" s="19">
        <v>2.7622678265181992</v>
      </c>
      <c r="CA93" s="19">
        <v>2.9470602078157153</v>
      </c>
      <c r="CB93" s="19">
        <v>3.5984771288359143</v>
      </c>
      <c r="CC93" s="19">
        <v>3.4046963695814334</v>
      </c>
      <c r="CD93" s="19">
        <v>3.446265960658871</v>
      </c>
      <c r="CE93" s="19">
        <v>3.7235365280599004</v>
      </c>
      <c r="CF93" s="19">
        <v>4.3829298877399854</v>
      </c>
      <c r="CG93" s="19">
        <v>4.1972800656316807</v>
      </c>
      <c r="CH93" s="19">
        <v>4.8598954544804798</v>
      </c>
      <c r="CI93" s="20">
        <v>4.9065501652303345</v>
      </c>
      <c r="CK93" s="8" t="s">
        <v>18</v>
      </c>
      <c r="CL93" s="18">
        <v>21.859444840797906</v>
      </c>
      <c r="CM93" s="19">
        <v>22.639926918260091</v>
      </c>
      <c r="CN93" s="19">
        <v>22.572288712557562</v>
      </c>
      <c r="CO93" s="19">
        <v>22.987315862557345</v>
      </c>
      <c r="CP93" s="19">
        <v>23.353040925726926</v>
      </c>
      <c r="CQ93" s="19">
        <v>23.638411192008228</v>
      </c>
      <c r="CR93" s="19">
        <v>23.800134582163583</v>
      </c>
      <c r="CS93" s="19">
        <v>23.784277100925816</v>
      </c>
      <c r="CT93" s="19">
        <v>23.661798114987437</v>
      </c>
      <c r="CU93" s="19">
        <v>23.467474249000244</v>
      </c>
      <c r="CV93" s="19">
        <v>23.184238613023354</v>
      </c>
      <c r="CW93" s="19">
        <v>22.807470665480629</v>
      </c>
      <c r="CX93" s="19">
        <v>22.424451231675384</v>
      </c>
      <c r="CY93" s="19">
        <v>22.016003987615136</v>
      </c>
      <c r="CZ93" s="19">
        <v>21.603900099752085</v>
      </c>
      <c r="DA93" s="19">
        <v>21.19468760575112</v>
      </c>
      <c r="DB93" s="19">
        <v>20.712198611155561</v>
      </c>
      <c r="DC93" s="19">
        <v>20.253423778728028</v>
      </c>
      <c r="DD93" s="19">
        <v>19.778907708328813</v>
      </c>
      <c r="DE93" s="19">
        <v>19.287664871889284</v>
      </c>
      <c r="DF93" s="19">
        <v>18.780469211590749</v>
      </c>
      <c r="DG93" s="19">
        <v>18.263838319479532</v>
      </c>
      <c r="DH93" s="19">
        <v>17.791890559651481</v>
      </c>
      <c r="DI93" s="19">
        <v>17.347415765917166</v>
      </c>
      <c r="DJ93" s="19">
        <v>16.902269130277553</v>
      </c>
      <c r="DK93" s="19">
        <v>16.4844297772534</v>
      </c>
      <c r="DL93" s="20">
        <v>16.046542668494986</v>
      </c>
      <c r="DN93" s="13" t="s">
        <v>18</v>
      </c>
      <c r="DO93" s="24">
        <f t="shared" si="429"/>
        <v>21.859444840797906</v>
      </c>
      <c r="DP93" s="25">
        <f t="shared" si="431"/>
        <v>22.639926918260091</v>
      </c>
      <c r="DQ93" s="25">
        <f t="shared" si="432"/>
        <v>22.572288712557562</v>
      </c>
      <c r="DR93" s="25">
        <f t="shared" si="433"/>
        <v>22.987315862557345</v>
      </c>
      <c r="DS93" s="25">
        <f t="shared" si="434"/>
        <v>23.406048711466873</v>
      </c>
      <c r="DT93" s="25">
        <f t="shared" si="435"/>
        <v>24.033003548831978</v>
      </c>
      <c r="DU93" s="25">
        <f t="shared" si="436"/>
        <v>24.347563391900721</v>
      </c>
      <c r="DV93" s="25">
        <f t="shared" si="437"/>
        <v>24.295069150850356</v>
      </c>
      <c r="DW93" s="25">
        <f t="shared" si="438"/>
        <v>25.32509783838363</v>
      </c>
      <c r="DX93" s="25">
        <f t="shared" si="439"/>
        <v>24.966148334950365</v>
      </c>
      <c r="DY93" s="25">
        <f t="shared" si="440"/>
        <v>25.531175834924785</v>
      </c>
      <c r="DZ93" s="25">
        <f t="shared" si="441"/>
        <v>25.897611208910984</v>
      </c>
      <c r="EA93" s="25">
        <f t="shared" si="442"/>
        <v>25.880040903433702</v>
      </c>
      <c r="EB93" s="25">
        <f t="shared" si="443"/>
        <v>26.069845837816551</v>
      </c>
      <c r="EC93" s="25">
        <f t="shared" si="444"/>
        <v>26.023888001072535</v>
      </c>
      <c r="ED93" s="25">
        <f t="shared" si="445"/>
        <v>26.356773779383488</v>
      </c>
      <c r="EE93" s="25">
        <f t="shared" si="430"/>
        <v>26.874169202867201</v>
      </c>
      <c r="EF93" s="25">
        <f t="shared" si="419"/>
        <v>26.636925296516687</v>
      </c>
      <c r="EG93" s="25">
        <f t="shared" si="420"/>
        <v>26.685726702627331</v>
      </c>
      <c r="EH93" s="25">
        <f t="shared" si="421"/>
        <v>27.18436975572931</v>
      </c>
      <c r="EI93" s="25">
        <f t="shared" si="422"/>
        <v>26.8229033156843</v>
      </c>
      <c r="EJ93" s="25">
        <f t="shared" si="423"/>
        <v>26.684776252073661</v>
      </c>
      <c r="EK93" s="25">
        <f t="shared" si="424"/>
        <v>26.80788325128638</v>
      </c>
      <c r="EL93" s="25">
        <f t="shared" si="425"/>
        <v>27.328568456028137</v>
      </c>
      <c r="EM93" s="25">
        <f t="shared" si="426"/>
        <v>26.99570483520948</v>
      </c>
      <c r="EN93" s="25">
        <f t="shared" si="427"/>
        <v>27.520821824270278</v>
      </c>
      <c r="EO93" s="26">
        <f t="shared" si="428"/>
        <v>27.392352306327979</v>
      </c>
    </row>
    <row r="94" spans="2:145">
      <c r="B94" s="8" t="s">
        <v>19</v>
      </c>
      <c r="C94" s="18">
        <v>0</v>
      </c>
      <c r="D94" s="19">
        <v>0</v>
      </c>
      <c r="E94" s="19">
        <v>6.817826954923546E-155</v>
      </c>
      <c r="F94" s="19">
        <v>1.3791941913235872E-154</v>
      </c>
      <c r="G94" s="19">
        <v>0.28220220539749197</v>
      </c>
      <c r="H94" s="19">
        <v>0.88263049455001863</v>
      </c>
      <c r="I94" s="19">
        <v>1.8236597935302143</v>
      </c>
      <c r="J94" s="19">
        <v>3.1087471707583316</v>
      </c>
      <c r="K94" s="19">
        <v>4.7637258106429181</v>
      </c>
      <c r="L94" s="19">
        <v>6.7849845120643586</v>
      </c>
      <c r="M94" s="19">
        <v>9.2026485589653824</v>
      </c>
      <c r="N94" s="19">
        <v>12.000975413739161</v>
      </c>
      <c r="O94" s="19">
        <v>14.909319779610938</v>
      </c>
      <c r="P94" s="19">
        <v>17.725681366170278</v>
      </c>
      <c r="Q94" s="19">
        <v>20.452468731190542</v>
      </c>
      <c r="R94" s="19">
        <v>23.140894732008942</v>
      </c>
      <c r="S94" s="19">
        <v>25.80459180126913</v>
      </c>
      <c r="T94" s="19">
        <v>28.503304757451382</v>
      </c>
      <c r="U94" s="19">
        <v>31.10900264142661</v>
      </c>
      <c r="V94" s="19">
        <v>33.596310211985902</v>
      </c>
      <c r="W94" s="19">
        <v>35.978067355055899</v>
      </c>
      <c r="X94" s="19">
        <v>38.272375053295463</v>
      </c>
      <c r="Y94" s="19">
        <v>40.494322526028078</v>
      </c>
      <c r="Z94" s="19">
        <v>42.708681285359873</v>
      </c>
      <c r="AA94" s="19">
        <v>44.667061912242765</v>
      </c>
      <c r="AB94" s="19">
        <v>46.430369840629901</v>
      </c>
      <c r="AC94" s="20">
        <v>48.032823014396811</v>
      </c>
      <c r="BH94" s="8" t="s">
        <v>19</v>
      </c>
      <c r="BI94" s="18">
        <v>0</v>
      </c>
      <c r="BJ94" s="19">
        <v>0</v>
      </c>
      <c r="BK94" s="19">
        <v>3.0198162118486382E-153</v>
      </c>
      <c r="BL94" s="19">
        <v>5.6372674088577517E-153</v>
      </c>
      <c r="BM94" s="19">
        <v>8.3903513789899365E-153</v>
      </c>
      <c r="BN94" s="19">
        <v>0.65344155514821978</v>
      </c>
      <c r="BO94" s="19">
        <v>0.98226490666313127</v>
      </c>
      <c r="BP94" s="19">
        <v>2.8377499415792498</v>
      </c>
      <c r="BQ94" s="19">
        <v>3.7770245422230837</v>
      </c>
      <c r="BR94" s="19">
        <v>4.9361058489198344</v>
      </c>
      <c r="BS94" s="19">
        <v>6.7782566891526077</v>
      </c>
      <c r="BT94" s="19">
        <v>8.3802959451198866</v>
      </c>
      <c r="BU94" s="19">
        <v>10.351848997998006</v>
      </c>
      <c r="BV94" s="19">
        <v>12.084291585988041</v>
      </c>
      <c r="BW94" s="19">
        <v>13.914434219702978</v>
      </c>
      <c r="BX94" s="19">
        <v>15.316725446824391</v>
      </c>
      <c r="BY94" s="19">
        <v>17.231152559086258</v>
      </c>
      <c r="BZ94" s="19">
        <v>19.076307963488084</v>
      </c>
      <c r="CA94" s="19">
        <v>20.590057410419984</v>
      </c>
      <c r="CB94" s="19">
        <v>21.454678558783552</v>
      </c>
      <c r="CC94" s="19">
        <v>23.068863016773999</v>
      </c>
      <c r="CD94" s="19">
        <v>23.942621304199015</v>
      </c>
      <c r="CE94" s="19">
        <v>24.991189053681811</v>
      </c>
      <c r="CF94" s="19">
        <v>26.672315036743498</v>
      </c>
      <c r="CG94" s="19">
        <v>27.440917782429885</v>
      </c>
      <c r="CH94" s="19">
        <v>27.850571414045948</v>
      </c>
      <c r="CI94" s="20">
        <v>29.087720368659447</v>
      </c>
      <c r="CK94" s="8" t="s">
        <v>19</v>
      </c>
      <c r="CL94" s="18"/>
      <c r="CM94" s="19">
        <v>109.36172005027373</v>
      </c>
      <c r="CN94" s="19">
        <v>110.2752983236511</v>
      </c>
      <c r="CO94" s="19">
        <v>112.24306345384271</v>
      </c>
      <c r="CP94" s="19">
        <v>113.78604354961826</v>
      </c>
      <c r="CQ94" s="19">
        <v>114.95598376785848</v>
      </c>
      <c r="CR94" s="19">
        <v>115.5139815992934</v>
      </c>
      <c r="CS94" s="19">
        <v>115.25382980283159</v>
      </c>
      <c r="CT94" s="19">
        <v>114.48996334634268</v>
      </c>
      <c r="CU94" s="19">
        <v>113.27397983337218</v>
      </c>
      <c r="CV94" s="19">
        <v>111.55653307264345</v>
      </c>
      <c r="CW94" s="19">
        <v>109.37006764481019</v>
      </c>
      <c r="CX94" s="19">
        <v>107.05167314451823</v>
      </c>
      <c r="CY94" s="19">
        <v>104.96697568609322</v>
      </c>
      <c r="CZ94" s="19">
        <v>103.02975330912086</v>
      </c>
      <c r="DA94" s="19">
        <v>101.01707670524129</v>
      </c>
      <c r="DB94" s="19">
        <v>98.934876405646136</v>
      </c>
      <c r="DC94" s="19">
        <v>96.715698717190307</v>
      </c>
      <c r="DD94" s="19">
        <v>94.404332459451155</v>
      </c>
      <c r="DE94" s="19">
        <v>92.144125401114977</v>
      </c>
      <c r="DF94" s="19">
        <v>89.932184513389458</v>
      </c>
      <c r="DG94" s="19">
        <v>87.708952690286239</v>
      </c>
      <c r="DH94" s="19">
        <v>85.480870037131282</v>
      </c>
      <c r="DI94" s="19">
        <v>83.153832038772919</v>
      </c>
      <c r="DJ94" s="19">
        <v>81.19563715918747</v>
      </c>
      <c r="DK94" s="19">
        <v>79.444574693994696</v>
      </c>
      <c r="DL94" s="20">
        <v>77.74581834186877</v>
      </c>
      <c r="DN94" s="13" t="s">
        <v>19</v>
      </c>
      <c r="DO94" s="24"/>
      <c r="DP94" s="25">
        <f t="shared" si="431"/>
        <v>109.36172005027373</v>
      </c>
      <c r="DQ94" s="25">
        <f t="shared" si="432"/>
        <v>110.2752983236511</v>
      </c>
      <c r="DR94" s="25">
        <f t="shared" si="433"/>
        <v>112.24306345384271</v>
      </c>
      <c r="DS94" s="25">
        <f t="shared" si="434"/>
        <v>114.06824575501575</v>
      </c>
      <c r="DT94" s="25">
        <f t="shared" si="435"/>
        <v>116.49205581755672</v>
      </c>
      <c r="DU94" s="25">
        <f t="shared" si="436"/>
        <v>118.31990629948675</v>
      </c>
      <c r="DV94" s="25">
        <f t="shared" si="437"/>
        <v>121.20032691516917</v>
      </c>
      <c r="DW94" s="25">
        <f t="shared" si="438"/>
        <v>123.03071369920869</v>
      </c>
      <c r="DX94" s="25">
        <f t="shared" si="439"/>
        <v>124.99507019435637</v>
      </c>
      <c r="DY94" s="25">
        <f t="shared" si="440"/>
        <v>127.53743832076144</v>
      </c>
      <c r="DZ94" s="25">
        <f t="shared" si="441"/>
        <v>129.75133900366924</v>
      </c>
      <c r="EA94" s="25">
        <f t="shared" si="442"/>
        <v>132.31284192212718</v>
      </c>
      <c r="EB94" s="25">
        <f t="shared" si="443"/>
        <v>134.77694863825155</v>
      </c>
      <c r="EC94" s="25">
        <f t="shared" si="444"/>
        <v>137.3966562600144</v>
      </c>
      <c r="ED94" s="25">
        <f t="shared" si="445"/>
        <v>139.47469688407463</v>
      </c>
      <c r="EE94" s="25">
        <f t="shared" si="430"/>
        <v>141.97062076600153</v>
      </c>
      <c r="EF94" s="25">
        <f t="shared" si="419"/>
        <v>144.29531143812977</v>
      </c>
      <c r="EG94" s="25">
        <f t="shared" si="420"/>
        <v>146.10339251129776</v>
      </c>
      <c r="EH94" s="25">
        <f t="shared" si="421"/>
        <v>147.19511417188443</v>
      </c>
      <c r="EI94" s="25">
        <f t="shared" si="422"/>
        <v>148.97911488521936</v>
      </c>
      <c r="EJ94" s="25">
        <f t="shared" si="423"/>
        <v>149.92394904778072</v>
      </c>
      <c r="EK94" s="25">
        <f t="shared" si="424"/>
        <v>150.96638161684118</v>
      </c>
      <c r="EL94" s="25">
        <f t="shared" si="425"/>
        <v>152.5348283608763</v>
      </c>
      <c r="EM94" s="25">
        <f t="shared" si="426"/>
        <v>153.30361685386012</v>
      </c>
      <c r="EN94" s="25">
        <f t="shared" si="427"/>
        <v>153.72551594867053</v>
      </c>
      <c r="EO94" s="26">
        <f t="shared" si="428"/>
        <v>154.86636172492501</v>
      </c>
    </row>
    <row r="95" spans="2:145">
      <c r="B95" s="31" t="s">
        <v>20</v>
      </c>
      <c r="C95" s="21">
        <v>0</v>
      </c>
      <c r="D95" s="22">
        <v>0</v>
      </c>
      <c r="E95" s="22">
        <v>9.1591241011368999E-156</v>
      </c>
      <c r="F95" s="22">
        <v>2.2204231710947365E-155</v>
      </c>
      <c r="G95" s="22">
        <v>0.12193565819360395</v>
      </c>
      <c r="H95" s="22">
        <v>0.37746217164208284</v>
      </c>
      <c r="I95" s="22">
        <v>0.78354587283112709</v>
      </c>
      <c r="J95" s="22">
        <v>1.3204891506943113</v>
      </c>
      <c r="K95" s="22">
        <v>1.9993656993046889</v>
      </c>
      <c r="L95" s="22">
        <v>2.8142806296408813</v>
      </c>
      <c r="M95" s="22">
        <v>3.7336409711987266</v>
      </c>
      <c r="N95" s="22">
        <v>4.7867075691548653</v>
      </c>
      <c r="O95" s="22">
        <v>5.8264986742888007</v>
      </c>
      <c r="P95" s="22">
        <v>6.8707722915984091</v>
      </c>
      <c r="Q95" s="22">
        <v>7.9328057127324962</v>
      </c>
      <c r="R95" s="22">
        <v>9.006692341143216</v>
      </c>
      <c r="S95" s="22">
        <v>10.076865648367155</v>
      </c>
      <c r="T95" s="22">
        <v>11.159618931857985</v>
      </c>
      <c r="U95" s="22">
        <v>12.260722880910285</v>
      </c>
      <c r="V95" s="22">
        <v>13.35814400828046</v>
      </c>
      <c r="W95" s="22">
        <v>14.448958245450067</v>
      </c>
      <c r="X95" s="22">
        <v>15.520259514281829</v>
      </c>
      <c r="Y95" s="22">
        <v>16.521805828247416</v>
      </c>
      <c r="Z95" s="22">
        <v>17.591367331055004</v>
      </c>
      <c r="AA95" s="22">
        <v>18.622895888549273</v>
      </c>
      <c r="AB95" s="22">
        <v>19.596528800735594</v>
      </c>
      <c r="AC95" s="23">
        <v>20.526430458058755</v>
      </c>
      <c r="BH95" s="31" t="s">
        <v>20</v>
      </c>
      <c r="BI95" s="21">
        <v>1.8705845271877348E-5</v>
      </c>
      <c r="BJ95" s="22">
        <v>1.9184555751671755E-5</v>
      </c>
      <c r="BK95" s="22">
        <v>1.6620902562552288E-5</v>
      </c>
      <c r="BL95" s="22">
        <v>1.5884281428814232E-5</v>
      </c>
      <c r="BM95" s="22">
        <v>1.4492603586823068E-5</v>
      </c>
      <c r="BN95" s="22">
        <v>1.3380215952118024E-5</v>
      </c>
      <c r="BO95" s="22">
        <v>0.47058088684447869</v>
      </c>
      <c r="BP95" s="22">
        <v>0.87292021496827088</v>
      </c>
      <c r="BQ95" s="22">
        <v>1.509527060074473</v>
      </c>
      <c r="BR95" s="22">
        <v>2.1473240419450539</v>
      </c>
      <c r="BS95" s="22">
        <v>2.3882391288278031</v>
      </c>
      <c r="BT95" s="22">
        <v>3.2609726770927421</v>
      </c>
      <c r="BU95" s="22">
        <v>4.2290879393034269</v>
      </c>
      <c r="BV95" s="22">
        <v>4.7086465850503672</v>
      </c>
      <c r="BW95" s="22">
        <v>5.5867152661386461</v>
      </c>
      <c r="BX95" s="22">
        <v>6.4661859193091686</v>
      </c>
      <c r="BY95" s="22">
        <v>7.1163044459126779</v>
      </c>
      <c r="BZ95" s="22">
        <v>7.9986112083466496</v>
      </c>
      <c r="CA95" s="22">
        <v>8.2522345372484853</v>
      </c>
      <c r="CB95" s="22">
        <v>9.144724081078385</v>
      </c>
      <c r="CC95" s="22">
        <v>9.4067073127289831</v>
      </c>
      <c r="CD95" s="22">
        <v>10.93439941924043</v>
      </c>
      <c r="CE95" s="22">
        <v>10.569532372583531</v>
      </c>
      <c r="CF95" s="22">
        <v>11.307502549197885</v>
      </c>
      <c r="CG95" s="22">
        <v>12.619889699018263</v>
      </c>
      <c r="CH95" s="22">
        <v>13.142852362689821</v>
      </c>
      <c r="CI95" s="23">
        <v>14.721862154957989</v>
      </c>
      <c r="CK95" s="31" t="s">
        <v>20</v>
      </c>
      <c r="CL95" s="21">
        <v>21.563848193379432</v>
      </c>
      <c r="CM95" s="22">
        <v>22.594943136325689</v>
      </c>
      <c r="CN95" s="22">
        <v>22.227150748861622</v>
      </c>
      <c r="CO95" s="22">
        <v>23.525915051710552</v>
      </c>
      <c r="CP95" s="22">
        <v>24.731213791468083</v>
      </c>
      <c r="CQ95" s="22">
        <v>25.865753359633576</v>
      </c>
      <c r="CR95" s="22">
        <v>26.834068895371637</v>
      </c>
      <c r="CS95" s="22">
        <v>27.560706082308549</v>
      </c>
      <c r="CT95" s="22">
        <v>28.072040549218691</v>
      </c>
      <c r="CU95" s="22">
        <v>28.358549724208327</v>
      </c>
      <c r="CV95" s="22">
        <v>28.492593769613944</v>
      </c>
      <c r="CW95" s="22">
        <v>28.399270843422894</v>
      </c>
      <c r="CX95" s="22">
        <v>28.403981074956956</v>
      </c>
      <c r="CY95" s="22">
        <v>28.44605650500387</v>
      </c>
      <c r="CZ95" s="22">
        <v>28.467757551716812</v>
      </c>
      <c r="DA95" s="22">
        <v>28.475182084115712</v>
      </c>
      <c r="DB95" s="22">
        <v>28.491306373627673</v>
      </c>
      <c r="DC95" s="22">
        <v>28.492415597795748</v>
      </c>
      <c r="DD95" s="22">
        <v>28.437303915770752</v>
      </c>
      <c r="DE95" s="22">
        <v>28.361785292538038</v>
      </c>
      <c r="DF95" s="22">
        <v>28.229488611183562</v>
      </c>
      <c r="DG95" s="22">
        <v>28.072433576829074</v>
      </c>
      <c r="DH95" s="22">
        <v>27.994106400508947</v>
      </c>
      <c r="DI95" s="22">
        <v>27.795443553023571</v>
      </c>
      <c r="DJ95" s="22">
        <v>27.611306667032004</v>
      </c>
      <c r="DK95" s="22">
        <v>27.46607915887801</v>
      </c>
      <c r="DL95" s="23">
        <v>27.297257197679414</v>
      </c>
      <c r="DN95" s="14" t="s">
        <v>20</v>
      </c>
      <c r="DO95" s="27">
        <f t="shared" si="429"/>
        <v>21.563866899224703</v>
      </c>
      <c r="DP95" s="28">
        <f t="shared" si="431"/>
        <v>22.594962320881439</v>
      </c>
      <c r="DQ95" s="28">
        <f t="shared" si="432"/>
        <v>22.227167369764185</v>
      </c>
      <c r="DR95" s="28">
        <f t="shared" si="433"/>
        <v>23.52593093599198</v>
      </c>
      <c r="DS95" s="28">
        <f t="shared" si="434"/>
        <v>24.853163942265272</v>
      </c>
      <c r="DT95" s="28">
        <f t="shared" si="435"/>
        <v>26.243228911491613</v>
      </c>
      <c r="DU95" s="28">
        <f t="shared" si="436"/>
        <v>28.08819565504724</v>
      </c>
      <c r="DV95" s="28">
        <f t="shared" si="437"/>
        <v>29.754115447971131</v>
      </c>
      <c r="DW95" s="28">
        <f t="shared" si="438"/>
        <v>31.580933308597853</v>
      </c>
      <c r="DX95" s="28">
        <f t="shared" si="439"/>
        <v>33.320154395794262</v>
      </c>
      <c r="DY95" s="28">
        <f t="shared" si="440"/>
        <v>34.61447386964047</v>
      </c>
      <c r="DZ95" s="28">
        <f t="shared" si="441"/>
        <v>36.446951089670499</v>
      </c>
      <c r="EA95" s="28">
        <f t="shared" si="442"/>
        <v>38.459567688549186</v>
      </c>
      <c r="EB95" s="28">
        <f t="shared" si="443"/>
        <v>40.025475381652647</v>
      </c>
      <c r="EC95" s="28">
        <f t="shared" si="444"/>
        <v>41.98727853058795</v>
      </c>
      <c r="ED95" s="28">
        <f t="shared" si="445"/>
        <v>43.948060344568098</v>
      </c>
      <c r="EE95" s="28">
        <f t="shared" si="430"/>
        <v>45.684476467907501</v>
      </c>
      <c r="EF95" s="28">
        <f t="shared" si="419"/>
        <v>47.650645738000385</v>
      </c>
      <c r="EG95" s="28">
        <f t="shared" si="420"/>
        <v>48.950261333929525</v>
      </c>
      <c r="EH95" s="28">
        <f t="shared" si="421"/>
        <v>50.864653381896886</v>
      </c>
      <c r="EI95" s="28">
        <f t="shared" si="422"/>
        <v>52.08515416936261</v>
      </c>
      <c r="EJ95" s="28">
        <f t="shared" si="423"/>
        <v>54.527092510351338</v>
      </c>
      <c r="EK95" s="28">
        <f t="shared" si="424"/>
        <v>55.085444601339894</v>
      </c>
      <c r="EL95" s="28">
        <f t="shared" si="425"/>
        <v>56.694313433276456</v>
      </c>
      <c r="EM95" s="28">
        <f t="shared" si="426"/>
        <v>58.854092254599543</v>
      </c>
      <c r="EN95" s="28">
        <f t="shared" si="427"/>
        <v>60.205460322303423</v>
      </c>
      <c r="EO95" s="29">
        <f t="shared" si="428"/>
        <v>62.545549810696158</v>
      </c>
    </row>
    <row r="96" spans="2:145">
      <c r="B96" s="14" t="s">
        <v>88</v>
      </c>
      <c r="C96" s="175">
        <f>SUM(C75:C95)</f>
        <v>0</v>
      </c>
      <c r="D96" s="173">
        <f t="shared" ref="D96" si="446">SUM(D75:D95)</f>
        <v>3.733281570583666E-3</v>
      </c>
      <c r="E96" s="173">
        <f t="shared" ref="E96" si="447">SUM(E75:E95)</f>
        <v>8.9092903547548421E-3</v>
      </c>
      <c r="F96" s="173">
        <f t="shared" ref="F96" si="448">SUM(F75:F95)</f>
        <v>1.6402134594164577E-2</v>
      </c>
      <c r="G96" s="173">
        <f t="shared" ref="G96" si="449">SUM(G75:G95)</f>
        <v>5.9075036059528276</v>
      </c>
      <c r="H96" s="173">
        <f t="shared" ref="H96" si="450">SUM(H75:H95)</f>
        <v>17.743424842846942</v>
      </c>
      <c r="I96" s="173">
        <f t="shared" ref="I96" si="451">SUM(I75:I95)</f>
        <v>35.409286687978884</v>
      </c>
      <c r="J96" s="173">
        <f t="shared" ref="J96" si="452">SUM(J75:J95)</f>
        <v>59.025125293749106</v>
      </c>
      <c r="K96" s="173">
        <f t="shared" ref="K96" si="453">SUM(K75:K95)</f>
        <v>88.643622341657547</v>
      </c>
      <c r="L96" s="173">
        <f t="shared" ref="L96" si="454">SUM(L75:L95)</f>
        <v>124.74883289152122</v>
      </c>
      <c r="M96" s="173">
        <f t="shared" ref="M96" si="455">SUM(M75:M95)</f>
        <v>167.7279169830681</v>
      </c>
      <c r="N96" s="173">
        <f t="shared" ref="N96" si="456">SUM(N75:N95)</f>
        <v>218.34798624372667</v>
      </c>
      <c r="O96" s="173">
        <f t="shared" ref="O96" si="457">SUM(O75:O95)</f>
        <v>269.86200655191254</v>
      </c>
      <c r="P96" s="173">
        <f t="shared" ref="P96" si="458">SUM(P75:P95)</f>
        <v>322.16723712484793</v>
      </c>
      <c r="Q96" s="173">
        <f t="shared" ref="Q96" si="459">SUM(Q75:Q95)</f>
        <v>375.33146826730842</v>
      </c>
      <c r="R96" s="173">
        <f t="shared" ref="R96" si="460">SUM(R75:R95)</f>
        <v>429.63738461840012</v>
      </c>
      <c r="S96" s="173">
        <f t="shared" ref="S96" si="461">SUM(S75:S95)</f>
        <v>484.20838229862466</v>
      </c>
      <c r="T96" s="173">
        <f t="shared" ref="T96" si="462">SUM(T75:T95)</f>
        <v>539.20107547283851</v>
      </c>
      <c r="U96" s="173">
        <f t="shared" ref="U96" si="463">SUM(U75:U95)</f>
        <v>593.37945393937309</v>
      </c>
      <c r="V96" s="173">
        <f t="shared" ref="V96" si="464">SUM(V75:V95)</f>
        <v>645.73412239540858</v>
      </c>
      <c r="W96" s="173">
        <f t="shared" ref="W96" si="465">SUM(W75:W95)</f>
        <v>696.28773074827552</v>
      </c>
      <c r="X96" s="173">
        <f t="shared" ref="X96" si="466">SUM(X75:X95)</f>
        <v>744.59217807828804</v>
      </c>
      <c r="Y96" s="173">
        <f t="shared" ref="Y96" si="467">SUM(Y75:Y95)</f>
        <v>790.30150906001086</v>
      </c>
      <c r="Z96" s="173">
        <f t="shared" ref="Z96" si="468">SUM(Z75:Z95)</f>
        <v>833.79818991862885</v>
      </c>
      <c r="AA96" s="173">
        <f t="shared" ref="AA96" si="469">SUM(AA75:AA95)</f>
        <v>873.86866882396839</v>
      </c>
      <c r="AB96" s="173">
        <f t="shared" ref="AB96" si="470">SUM(AB75:AB95)</f>
        <v>911.29293450109549</v>
      </c>
      <c r="AC96" s="174">
        <f t="shared" ref="AC96" si="471">SUM(AC75:AC95)</f>
        <v>946.72145275951721</v>
      </c>
      <c r="AE96" s="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H96" s="14" t="s">
        <v>88</v>
      </c>
      <c r="BI96" s="175">
        <f>SUM(BI75:BI95)</f>
        <v>1.981702661642112E-5</v>
      </c>
      <c r="BJ96" s="173">
        <f t="shared" ref="BJ96" si="472">SUM(BJ75:BJ95)</f>
        <v>2.0455873189885882E-5</v>
      </c>
      <c r="BK96" s="173">
        <f t="shared" ref="BK96" si="473">SUM(BK75:BK95)</f>
        <v>3.5457714446045317E-5</v>
      </c>
      <c r="BL96" s="173">
        <f t="shared" ref="BL96" si="474">SUM(BL75:BL95)</f>
        <v>0.18816482791809314</v>
      </c>
      <c r="BM96" s="173">
        <f t="shared" ref="BM96" si="475">SUM(BM75:BM95)</f>
        <v>3.3212167067807563</v>
      </c>
      <c r="BN96" s="173">
        <f t="shared" ref="BN96" si="476">SUM(BN75:BN95)</f>
        <v>13.265301883784979</v>
      </c>
      <c r="BO96" s="173">
        <f t="shared" ref="BO96" si="477">SUM(BO75:BO95)</f>
        <v>27.277856009878082</v>
      </c>
      <c r="BP96" s="173">
        <f t="shared" ref="BP96" si="478">SUM(BP75:BP95)</f>
        <v>47.115696027449403</v>
      </c>
      <c r="BQ96" s="173">
        <f t="shared" ref="BQ96" si="479">SUM(BQ75:BQ95)</f>
        <v>70.745942488747048</v>
      </c>
      <c r="BR96" s="173">
        <f t="shared" ref="BR96" si="480">SUM(BR75:BR95)</f>
        <v>97.90141645708951</v>
      </c>
      <c r="BS96" s="173">
        <f t="shared" ref="BS96" si="481">SUM(BS75:BS95)</f>
        <v>130.85259569882518</v>
      </c>
      <c r="BT96" s="173">
        <f t="shared" ref="BT96" si="482">SUM(BT75:BT95)</f>
        <v>156.56866120497952</v>
      </c>
      <c r="BU96" s="173">
        <f t="shared" ref="BU96" si="483">SUM(BU75:BU95)</f>
        <v>178.12506406067286</v>
      </c>
      <c r="BV96" s="173">
        <f t="shared" ref="BV96" si="484">SUM(BV75:BV95)</f>
        <v>232.23009684174372</v>
      </c>
      <c r="BW96" s="173">
        <f t="shared" ref="BW96" si="485">SUM(BW75:BW95)</f>
        <v>257.72559988789982</v>
      </c>
      <c r="BX96" s="173">
        <f t="shared" ref="BX96" si="486">SUM(BX75:BX95)</f>
        <v>304.35224573798052</v>
      </c>
      <c r="BY96" s="173">
        <f t="shared" ref="BY96" si="487">SUM(BY75:BY95)</f>
        <v>310.41805040005886</v>
      </c>
      <c r="BZ96" s="173">
        <f t="shared" ref="BZ96" si="488">SUM(BZ75:BZ95)</f>
        <v>358.98716358229672</v>
      </c>
      <c r="CA96" s="173">
        <f t="shared" ref="CA96" si="489">SUM(CA75:CA95)</f>
        <v>384.87656717212661</v>
      </c>
      <c r="CB96" s="173">
        <f t="shared" ref="CB96" si="490">SUM(CB75:CB95)</f>
        <v>434.45637302891868</v>
      </c>
      <c r="CC96" s="173">
        <f t="shared" ref="CC96" si="491">SUM(CC75:CC95)</f>
        <v>480.4305941504366</v>
      </c>
      <c r="CD96" s="173">
        <f t="shared" ref="CD96" si="492">SUM(CD75:CD95)</f>
        <v>522.30743393860837</v>
      </c>
      <c r="CE96" s="173">
        <f t="shared" ref="CE96" si="493">SUM(CE75:CE95)</f>
        <v>553.56234222358216</v>
      </c>
      <c r="CF96" s="173">
        <f t="shared" ref="CF96" si="494">SUM(CF75:CF95)</f>
        <v>586.35943167227799</v>
      </c>
      <c r="CG96" s="173">
        <f t="shared" ref="CG96" si="495">SUM(CG75:CG95)</f>
        <v>612.41756728847622</v>
      </c>
      <c r="CH96" s="173">
        <f t="shared" ref="CH96" si="496">SUM(CH75:CH95)</f>
        <v>635.69346763168994</v>
      </c>
      <c r="CI96" s="174">
        <f t="shared" ref="CI96" si="497">SUM(CI75:CI95)</f>
        <v>659.58978762333709</v>
      </c>
      <c r="CJ96" s="9"/>
      <c r="CK96" s="14" t="s">
        <v>88</v>
      </c>
      <c r="CL96" s="175">
        <f>SUM(CL75:CL95)</f>
        <v>1930.2468957395815</v>
      </c>
      <c r="CM96" s="173">
        <f t="shared" ref="CM96" si="498">SUM(CM75:CM95)</f>
        <v>2064.687540931644</v>
      </c>
      <c r="CN96" s="173">
        <f t="shared" ref="CN96" si="499">SUM(CN75:CN95)</f>
        <v>2053.45171137332</v>
      </c>
      <c r="CO96" s="173">
        <f t="shared" ref="CO96" si="500">SUM(CO75:CO95)</f>
        <v>2078.4863840516869</v>
      </c>
      <c r="CP96" s="173">
        <f t="shared" ref="CP96" si="501">SUM(CP75:CP95)</f>
        <v>2097.5206010851211</v>
      </c>
      <c r="CQ96" s="173">
        <f t="shared" ref="CQ96" si="502">SUM(CQ75:CQ95)</f>
        <v>2111.9446179681408</v>
      </c>
      <c r="CR96" s="173">
        <f t="shared" ref="CR96" si="503">SUM(CR75:CR95)</f>
        <v>2116.0609435510855</v>
      </c>
      <c r="CS96" s="173">
        <f t="shared" ref="CS96" si="504">SUM(CS75:CS95)</f>
        <v>2105.2691941806993</v>
      </c>
      <c r="CT96" s="173">
        <f t="shared" ref="CT96" si="505">SUM(CT75:CT95)</f>
        <v>2083.3992156281033</v>
      </c>
      <c r="CU96" s="173">
        <f t="shared" ref="CU96" si="506">SUM(CU75:CU95)</f>
        <v>2049.0079103314065</v>
      </c>
      <c r="CV96" s="173">
        <f t="shared" ref="CV96" si="507">SUM(CV75:CV95)</f>
        <v>2004.810617926295</v>
      </c>
      <c r="CW96" s="173">
        <f t="shared" ref="CW96" si="508">SUM(CW75:CW95)</f>
        <v>1948.9498124932436</v>
      </c>
      <c r="CX96" s="173">
        <f t="shared" ref="CX96" si="509">SUM(CX75:CX95)</f>
        <v>1892.5715520999665</v>
      </c>
      <c r="CY96" s="173">
        <f t="shared" ref="CY96" si="510">SUM(CY75:CY95)</f>
        <v>1835.3567253213866</v>
      </c>
      <c r="CZ96" s="173">
        <f t="shared" ref="CZ96" si="511">SUM(CZ75:CZ95)</f>
        <v>1777.0729595672065</v>
      </c>
      <c r="DA96" s="173">
        <f t="shared" ref="DA96" si="512">SUM(DA75:DA95)</f>
        <v>1717.4365998764295</v>
      </c>
      <c r="DB96" s="173">
        <f t="shared" ref="DB96" si="513">SUM(DB75:DB95)</f>
        <v>1657.1471800490856</v>
      </c>
      <c r="DC96" s="173">
        <f t="shared" ref="DC96" si="514">SUM(DC75:DC95)</f>
        <v>1597.1497835636678</v>
      </c>
      <c r="DD96" s="173">
        <f t="shared" ref="DD96" si="515">SUM(DD75:DD95)</f>
        <v>1538.8376980806752</v>
      </c>
      <c r="DE96" s="173">
        <f t="shared" ref="DE96" si="516">SUM(DE75:DE95)</f>
        <v>1483.850267448774</v>
      </c>
      <c r="DF96" s="173">
        <f t="shared" ref="DF96" si="517">SUM(DF75:DF95)</f>
        <v>1433.1183377669172</v>
      </c>
      <c r="DG96" s="173">
        <f t="shared" ref="DG96" si="518">SUM(DG75:DG95)</f>
        <v>1386.178966460938</v>
      </c>
      <c r="DH96" s="173">
        <f t="shared" ref="DH96" si="519">SUM(DH75:DH95)</f>
        <v>1344.3979066253551</v>
      </c>
      <c r="DI96" s="173">
        <f t="shared" ref="DI96" si="520">SUM(DI75:DI95)</f>
        <v>1309.3174918730451</v>
      </c>
      <c r="DJ96" s="173">
        <f t="shared" ref="DJ96" si="521">SUM(DJ75:DJ95)</f>
        <v>1280.3978442525831</v>
      </c>
      <c r="DK96" s="173">
        <f t="shared" ref="DK96" si="522">SUM(DK75:DK95)</f>
        <v>1255.7642940899755</v>
      </c>
      <c r="DL96" s="174">
        <f t="shared" ref="DL96" si="523">SUM(DL75:DL95)</f>
        <v>1232.3338635109999</v>
      </c>
      <c r="DN96" s="14" t="s">
        <v>88</v>
      </c>
      <c r="DO96" s="175">
        <f>SUM(DO75:DO95)</f>
        <v>1930.246915556608</v>
      </c>
      <c r="DP96" s="173">
        <f t="shared" ref="DP96" si="524">SUM(DP75:DP95)</f>
        <v>2064.6912946690877</v>
      </c>
      <c r="DQ96" s="173">
        <f t="shared" ref="DQ96" si="525">SUM(DQ75:DQ95)</f>
        <v>2053.4606561213891</v>
      </c>
      <c r="DR96" s="173">
        <f t="shared" ref="DR96" si="526">SUM(DR75:DR95)</f>
        <v>2078.6909510141995</v>
      </c>
      <c r="DS96" s="173">
        <f t="shared" ref="DS96" si="527">SUM(DS75:DS95)</f>
        <v>2106.7493213978546</v>
      </c>
      <c r="DT96" s="173">
        <f t="shared" ref="DT96" si="528">SUM(DT75:DT95)</f>
        <v>2142.9533446947726</v>
      </c>
      <c r="DU96" s="173">
        <f t="shared" ref="DU96" si="529">SUM(DU75:DU95)</f>
        <v>2178.7480862489424</v>
      </c>
      <c r="DV96" s="173">
        <f t="shared" ref="DV96" si="530">SUM(DV75:DV95)</f>
        <v>2211.4100155018982</v>
      </c>
      <c r="DW96" s="173">
        <f t="shared" ref="DW96" si="531">SUM(DW75:DW95)</f>
        <v>2242.7887804585075</v>
      </c>
      <c r="DX96" s="173">
        <f t="shared" ref="DX96" si="532">SUM(DX75:DX95)</f>
        <v>2271.6581596800174</v>
      </c>
      <c r="DY96" s="173">
        <f t="shared" ref="DY96" si="533">SUM(DY75:DY95)</f>
        <v>2303.3911306081877</v>
      </c>
      <c r="DZ96" s="173">
        <f t="shared" ref="DZ96" si="534">SUM(DZ75:DZ95)</f>
        <v>2323.8664599419494</v>
      </c>
      <c r="EA96" s="173">
        <f t="shared" ref="EA96" si="535">SUM(EA75:EA95)</f>
        <v>2340.5586227125518</v>
      </c>
      <c r="EB96" s="173">
        <f t="shared" ref="EB96" si="536">SUM(EB75:EB95)</f>
        <v>2389.7540592879777</v>
      </c>
      <c r="EC96" s="173">
        <f t="shared" ref="EC96" si="537">SUM(EC75:EC95)</f>
        <v>2410.1300277224141</v>
      </c>
      <c r="ED96" s="173">
        <f t="shared" ref="ED96" si="538">SUM(ED75:ED95)</f>
        <v>2451.4262302328102</v>
      </c>
      <c r="EE96" s="173">
        <f t="shared" ref="EE96" si="539">SUM(EE75:EE95)</f>
        <v>2451.7736127477688</v>
      </c>
      <c r="EF96" s="173">
        <f t="shared" ref="EF96" si="540">SUM(EF75:EF95)</f>
        <v>2495.3380226188033</v>
      </c>
      <c r="EG96" s="173">
        <f t="shared" ref="EG96" si="541">SUM(EG75:EG95)</f>
        <v>2517.0937191921748</v>
      </c>
      <c r="EH96" s="173">
        <f t="shared" ref="EH96" si="542">SUM(EH75:EH95)</f>
        <v>2564.0407628731014</v>
      </c>
      <c r="EI96" s="173">
        <f t="shared" ref="EI96" si="543">SUM(EI75:EI95)</f>
        <v>2609.8366626656298</v>
      </c>
      <c r="EJ96" s="173">
        <f t="shared" ref="EJ96" si="544">SUM(EJ75:EJ95)</f>
        <v>2653.0785784778341</v>
      </c>
      <c r="EK96" s="173">
        <f t="shared" ref="EK96" si="545">SUM(EK75:EK95)</f>
        <v>2688.2617579089474</v>
      </c>
      <c r="EL96" s="173">
        <f t="shared" ref="EL96" si="546">SUM(EL75:EL95)</f>
        <v>2729.4751134639519</v>
      </c>
      <c r="EM96" s="173">
        <f t="shared" ref="EM96" si="547">SUM(EM75:EM95)</f>
        <v>2766.6840803650275</v>
      </c>
      <c r="EN96" s="173">
        <f t="shared" ref="EN96" si="548">SUM(EN75:EN95)</f>
        <v>2802.7506962227594</v>
      </c>
      <c r="EO96" s="174">
        <f t="shared" ref="EO96" si="549">SUM(EO75:EO95)</f>
        <v>2838.645103893854</v>
      </c>
    </row>
    <row r="97" spans="1:145" ht="51">
      <c r="B97" s="94" t="s">
        <v>83</v>
      </c>
      <c r="BH97" s="94" t="s">
        <v>58</v>
      </c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K97" s="94" t="s">
        <v>84</v>
      </c>
      <c r="DN97" s="94" t="s">
        <v>70</v>
      </c>
    </row>
    <row r="98" spans="1:145" ht="75">
      <c r="A98" s="236" t="s">
        <v>49</v>
      </c>
      <c r="B98" s="144" t="s">
        <v>55</v>
      </c>
      <c r="C98" s="5">
        <v>2009</v>
      </c>
      <c r="D98" s="6">
        <v>2010</v>
      </c>
      <c r="E98" s="6">
        <v>2011</v>
      </c>
      <c r="F98" s="6">
        <v>2012</v>
      </c>
      <c r="G98" s="6">
        <v>2013</v>
      </c>
      <c r="H98" s="6">
        <v>2014</v>
      </c>
      <c r="I98" s="6">
        <v>2015</v>
      </c>
      <c r="J98" s="6">
        <v>2016</v>
      </c>
      <c r="K98" s="6">
        <v>2017</v>
      </c>
      <c r="L98" s="6">
        <v>2018</v>
      </c>
      <c r="M98" s="6">
        <v>2019</v>
      </c>
      <c r="N98" s="6">
        <v>2020</v>
      </c>
      <c r="O98" s="6">
        <v>2021</v>
      </c>
      <c r="P98" s="6">
        <v>2022</v>
      </c>
      <c r="Q98" s="6">
        <v>2023</v>
      </c>
      <c r="R98" s="6">
        <v>2024</v>
      </c>
      <c r="S98" s="6">
        <v>2025</v>
      </c>
      <c r="T98" s="6">
        <v>2026</v>
      </c>
      <c r="U98" s="6">
        <v>2027</v>
      </c>
      <c r="V98" s="6">
        <v>2028</v>
      </c>
      <c r="W98" s="6">
        <v>2029</v>
      </c>
      <c r="X98" s="6">
        <v>2030</v>
      </c>
      <c r="Y98" s="6">
        <v>2031</v>
      </c>
      <c r="Z98" s="6">
        <v>2032</v>
      </c>
      <c r="AA98" s="6">
        <v>2033</v>
      </c>
      <c r="AB98" s="6">
        <v>2034</v>
      </c>
      <c r="AC98" s="7">
        <v>2035</v>
      </c>
      <c r="BH98" s="144" t="s">
        <v>55</v>
      </c>
      <c r="BI98" s="97">
        <v>2009</v>
      </c>
      <c r="BJ98" s="98">
        <v>2010</v>
      </c>
      <c r="BK98" s="98">
        <v>2011</v>
      </c>
      <c r="BL98" s="98">
        <v>2012</v>
      </c>
      <c r="BM98" s="98">
        <v>2013</v>
      </c>
      <c r="BN98" s="98">
        <v>2014</v>
      </c>
      <c r="BO98" s="98">
        <v>2015</v>
      </c>
      <c r="BP98" s="98">
        <v>2016</v>
      </c>
      <c r="BQ98" s="98">
        <v>2017</v>
      </c>
      <c r="BR98" s="98">
        <v>2018</v>
      </c>
      <c r="BS98" s="98">
        <v>2019</v>
      </c>
      <c r="BT98" s="98">
        <v>2020</v>
      </c>
      <c r="BU98" s="98">
        <v>2021</v>
      </c>
      <c r="BV98" s="98">
        <v>2022</v>
      </c>
      <c r="BW98" s="98">
        <v>2023</v>
      </c>
      <c r="BX98" s="98">
        <v>2024</v>
      </c>
      <c r="BY98" s="98">
        <v>2025</v>
      </c>
      <c r="BZ98" s="98">
        <v>2026</v>
      </c>
      <c r="CA98" s="98">
        <v>2027</v>
      </c>
      <c r="CB98" s="98">
        <v>2028</v>
      </c>
      <c r="CC98" s="98">
        <v>2029</v>
      </c>
      <c r="CD98" s="98">
        <v>2030</v>
      </c>
      <c r="CE98" s="98">
        <v>2031</v>
      </c>
      <c r="CF98" s="98">
        <v>2032</v>
      </c>
      <c r="CG98" s="98">
        <v>2033</v>
      </c>
      <c r="CH98" s="98">
        <v>2034</v>
      </c>
      <c r="CI98" s="99">
        <v>2035</v>
      </c>
      <c r="CK98" s="144" t="s">
        <v>66</v>
      </c>
      <c r="CL98" s="5">
        <v>2009</v>
      </c>
      <c r="CM98" s="6">
        <v>2010</v>
      </c>
      <c r="CN98" s="6">
        <v>2011</v>
      </c>
      <c r="CO98" s="6">
        <v>2012</v>
      </c>
      <c r="CP98" s="6">
        <v>2013</v>
      </c>
      <c r="CQ98" s="6">
        <v>2014</v>
      </c>
      <c r="CR98" s="6">
        <v>2015</v>
      </c>
      <c r="CS98" s="6">
        <v>2016</v>
      </c>
      <c r="CT98" s="6">
        <v>2017</v>
      </c>
      <c r="CU98" s="6">
        <v>2018</v>
      </c>
      <c r="CV98" s="6">
        <v>2019</v>
      </c>
      <c r="CW98" s="6">
        <v>2020</v>
      </c>
      <c r="CX98" s="6">
        <v>2021</v>
      </c>
      <c r="CY98" s="6">
        <v>2022</v>
      </c>
      <c r="CZ98" s="6">
        <v>2023</v>
      </c>
      <c r="DA98" s="6">
        <v>2024</v>
      </c>
      <c r="DB98" s="6">
        <v>2025</v>
      </c>
      <c r="DC98" s="6">
        <v>2026</v>
      </c>
      <c r="DD98" s="6">
        <v>2027</v>
      </c>
      <c r="DE98" s="6">
        <v>2028</v>
      </c>
      <c r="DF98" s="6">
        <v>2029</v>
      </c>
      <c r="DG98" s="6">
        <v>2030</v>
      </c>
      <c r="DH98" s="6">
        <v>2031</v>
      </c>
      <c r="DI98" s="6">
        <v>2032</v>
      </c>
      <c r="DJ98" s="6">
        <v>2033</v>
      </c>
      <c r="DK98" s="6">
        <v>2034</v>
      </c>
      <c r="DL98" s="7">
        <v>2035</v>
      </c>
      <c r="DN98" s="144" t="s">
        <v>66</v>
      </c>
      <c r="DO98" s="5">
        <v>2009</v>
      </c>
      <c r="DP98" s="6">
        <v>2010</v>
      </c>
      <c r="DQ98" s="6">
        <v>2011</v>
      </c>
      <c r="DR98" s="6">
        <v>2012</v>
      </c>
      <c r="DS98" s="6">
        <v>2013</v>
      </c>
      <c r="DT98" s="6">
        <v>2014</v>
      </c>
      <c r="DU98" s="6">
        <v>2015</v>
      </c>
      <c r="DV98" s="6">
        <v>2016</v>
      </c>
      <c r="DW98" s="6">
        <v>2017</v>
      </c>
      <c r="DX98" s="6">
        <v>2018</v>
      </c>
      <c r="DY98" s="6">
        <v>2019</v>
      </c>
      <c r="DZ98" s="6">
        <v>2020</v>
      </c>
      <c r="EA98" s="6">
        <v>2021</v>
      </c>
      <c r="EB98" s="6">
        <v>2022</v>
      </c>
      <c r="EC98" s="6">
        <v>2023</v>
      </c>
      <c r="ED98" s="6">
        <v>2024</v>
      </c>
      <c r="EE98" s="6">
        <v>2025</v>
      </c>
      <c r="EF98" s="6">
        <v>2026</v>
      </c>
      <c r="EG98" s="6">
        <v>2027</v>
      </c>
      <c r="EH98" s="6">
        <v>2028</v>
      </c>
      <c r="EI98" s="6">
        <v>2029</v>
      </c>
      <c r="EJ98" s="6">
        <v>2030</v>
      </c>
      <c r="EK98" s="6">
        <v>2031</v>
      </c>
      <c r="EL98" s="6">
        <v>2032</v>
      </c>
      <c r="EM98" s="6">
        <v>2033</v>
      </c>
      <c r="EN98" s="6">
        <v>2034</v>
      </c>
      <c r="EO98" s="7">
        <v>2035</v>
      </c>
    </row>
    <row r="99" spans="1:145">
      <c r="B99" s="5" t="s">
        <v>0</v>
      </c>
      <c r="C99" s="64">
        <f>C3</f>
        <v>0</v>
      </c>
      <c r="D99" s="69">
        <f t="shared" ref="D99:AC109" si="550">D3</f>
        <v>0</v>
      </c>
      <c r="E99" s="69">
        <f t="shared" si="550"/>
        <v>7.3881665609019282E-155</v>
      </c>
      <c r="F99" s="69">
        <f t="shared" si="550"/>
        <v>1.6079135922973782E-154</v>
      </c>
      <c r="G99" s="69">
        <f t="shared" si="550"/>
        <v>2.6214294991847946E-154</v>
      </c>
      <c r="H99" s="69">
        <f t="shared" si="550"/>
        <v>3.7918003731036199E-154</v>
      </c>
      <c r="I99" s="69">
        <f t="shared" si="550"/>
        <v>5.1985181840844879E-154</v>
      </c>
      <c r="J99" s="69">
        <f t="shared" si="550"/>
        <v>1.5647266589890224E-3</v>
      </c>
      <c r="K99" s="69">
        <f t="shared" si="550"/>
        <v>3.7460165729658753E-3</v>
      </c>
      <c r="L99" s="69">
        <f t="shared" si="550"/>
        <v>6.6475710290182224E-3</v>
      </c>
      <c r="M99" s="69">
        <f t="shared" si="550"/>
        <v>1.0454980178848461E-2</v>
      </c>
      <c r="N99" s="69">
        <f t="shared" si="550"/>
        <v>1.5420844686216101E-2</v>
      </c>
      <c r="O99" s="69">
        <f t="shared" si="550"/>
        <v>2.1991821191164398E-2</v>
      </c>
      <c r="P99" s="69">
        <f t="shared" si="550"/>
        <v>3.0556782504464398E-2</v>
      </c>
      <c r="Q99" s="69">
        <f t="shared" si="550"/>
        <v>4.1534070911766759E-2</v>
      </c>
      <c r="R99" s="69">
        <f t="shared" si="550"/>
        <v>5.5299853890538063E-2</v>
      </c>
      <c r="S99" s="69">
        <f t="shared" si="550"/>
        <v>7.2545373142044262E-2</v>
      </c>
      <c r="T99" s="69">
        <f t="shared" si="550"/>
        <v>9.4112426909153807E-2</v>
      </c>
      <c r="U99" s="69">
        <f t="shared" si="550"/>
        <v>0.12121397897348725</v>
      </c>
      <c r="V99" s="69">
        <f t="shared" si="550"/>
        <v>0.15421151469938452</v>
      </c>
      <c r="W99" s="69">
        <f t="shared" si="550"/>
        <v>0.19423090136929327</v>
      </c>
      <c r="X99" s="69">
        <f t="shared" si="550"/>
        <v>0.24330095354191195</v>
      </c>
      <c r="Y99" s="69">
        <f t="shared" si="550"/>
        <v>0.3040225129174135</v>
      </c>
      <c r="Z99" s="69">
        <f t="shared" si="550"/>
        <v>0.37819943304758219</v>
      </c>
      <c r="AA99" s="69">
        <f t="shared" si="550"/>
        <v>0.46798894201281277</v>
      </c>
      <c r="AB99" s="69">
        <f t="shared" si="550"/>
        <v>0.57786500074694036</v>
      </c>
      <c r="AC99" s="70">
        <f t="shared" si="550"/>
        <v>0.71356817662415584</v>
      </c>
      <c r="BH99" s="5" t="s">
        <v>0</v>
      </c>
      <c r="BI99" s="64">
        <f>BI3</f>
        <v>0</v>
      </c>
      <c r="BJ99" s="69">
        <f t="shared" ref="BJ99:CI109" si="551">BJ3</f>
        <v>0</v>
      </c>
      <c r="BK99" s="69">
        <f t="shared" si="551"/>
        <v>2.7800525182901588E-153</v>
      </c>
      <c r="BL99" s="69">
        <f t="shared" si="551"/>
        <v>5.4247965324087205E-153</v>
      </c>
      <c r="BM99" s="69">
        <f t="shared" si="551"/>
        <v>1.2591869162981193E-2</v>
      </c>
      <c r="BN99" s="69">
        <f t="shared" si="551"/>
        <v>3.1920634613331757E-2</v>
      </c>
      <c r="BO99" s="69">
        <f t="shared" si="551"/>
        <v>5.4254983416475007E-2</v>
      </c>
      <c r="BP99" s="69">
        <f t="shared" si="551"/>
        <v>7.9767510804202746E-2</v>
      </c>
      <c r="BQ99" s="69">
        <f t="shared" si="551"/>
        <v>0.10824921864560641</v>
      </c>
      <c r="BR99" s="69">
        <f t="shared" si="551"/>
        <v>0.14064341532573862</v>
      </c>
      <c r="BS99" s="69">
        <f t="shared" si="551"/>
        <v>0.17690560531930402</v>
      </c>
      <c r="BT99" s="69">
        <f t="shared" si="551"/>
        <v>0.21327598689963495</v>
      </c>
      <c r="BU99" s="69">
        <f t="shared" si="551"/>
        <v>0.25956573427210189</v>
      </c>
      <c r="BV99" s="69">
        <f t="shared" si="551"/>
        <v>0.30884103481583652</v>
      </c>
      <c r="BW99" s="69">
        <f t="shared" si="551"/>
        <v>0.36415472860284592</v>
      </c>
      <c r="BX99" s="69">
        <f t="shared" si="551"/>
        <v>0.42306181147763472</v>
      </c>
      <c r="BY99" s="69">
        <f t="shared" si="551"/>
        <v>0.48640053314851572</v>
      </c>
      <c r="BZ99" s="69">
        <f t="shared" si="551"/>
        <v>0.55516952468563086</v>
      </c>
      <c r="CA99" s="69">
        <f t="shared" si="551"/>
        <v>0.62834379031560128</v>
      </c>
      <c r="CB99" s="69">
        <f t="shared" si="551"/>
        <v>0.70598312005756159</v>
      </c>
      <c r="CC99" s="69">
        <f t="shared" si="551"/>
        <v>0.78857671760108405</v>
      </c>
      <c r="CD99" s="69">
        <f t="shared" si="551"/>
        <v>0.87075856832053877</v>
      </c>
      <c r="CE99" s="69">
        <f t="shared" si="551"/>
        <v>0.96320578404043111</v>
      </c>
      <c r="CF99" s="69">
        <f t="shared" si="551"/>
        <v>1.0632105565936179</v>
      </c>
      <c r="CG99" s="69">
        <f t="shared" si="551"/>
        <v>1.1555827422037983</v>
      </c>
      <c r="CH99" s="69">
        <f t="shared" si="551"/>
        <v>1.2578887743870839</v>
      </c>
      <c r="CI99" s="70">
        <f t="shared" si="551"/>
        <v>1.3516405768843658</v>
      </c>
      <c r="CK99" s="5" t="s">
        <v>0</v>
      </c>
      <c r="CL99" s="15">
        <v>53.032278563982956</v>
      </c>
      <c r="CM99" s="16">
        <v>53.022661957653554</v>
      </c>
      <c r="CN99" s="16">
        <v>52.244130339705364</v>
      </c>
      <c r="CO99" s="16">
        <v>52.518222331692364</v>
      </c>
      <c r="CP99" s="16">
        <v>52.804743450241695</v>
      </c>
      <c r="CQ99" s="16">
        <v>53.047794760870097</v>
      </c>
      <c r="CR99" s="16">
        <v>53.197903336057536</v>
      </c>
      <c r="CS99" s="16">
        <v>53.131182872923432</v>
      </c>
      <c r="CT99" s="16">
        <v>53.01163564047441</v>
      </c>
      <c r="CU99" s="16">
        <v>52.836766420811593</v>
      </c>
      <c r="CV99" s="16">
        <v>52.612519729486586</v>
      </c>
      <c r="CW99" s="16">
        <v>52.341294337174176</v>
      </c>
      <c r="CX99" s="16">
        <v>52.079345604677414</v>
      </c>
      <c r="CY99" s="16">
        <v>51.822616526576397</v>
      </c>
      <c r="CZ99" s="16">
        <v>51.532380685826851</v>
      </c>
      <c r="DA99" s="16">
        <v>51.240175088075055</v>
      </c>
      <c r="DB99" s="16">
        <v>50.937298973734094</v>
      </c>
      <c r="DC99" s="16">
        <v>50.643490778703224</v>
      </c>
      <c r="DD99" s="16">
        <v>50.319284651334975</v>
      </c>
      <c r="DE99" s="16">
        <v>50.006228313712128</v>
      </c>
      <c r="DF99" s="16">
        <v>49.697338851636857</v>
      </c>
      <c r="DG99" s="16">
        <v>49.392593835166785</v>
      </c>
      <c r="DH99" s="16">
        <v>49.102297404271134</v>
      </c>
      <c r="DI99" s="16">
        <v>48.881247228173834</v>
      </c>
      <c r="DJ99" s="16">
        <v>48.687115995042618</v>
      </c>
      <c r="DK99" s="16">
        <v>48.498459679624531</v>
      </c>
      <c r="DL99" s="17">
        <v>48.274077888890972</v>
      </c>
      <c r="DN99" s="12" t="s">
        <v>0</v>
      </c>
      <c r="DO99" s="15">
        <f>CL99+BI99+C99</f>
        <v>53.032278563982956</v>
      </c>
      <c r="DP99" s="16">
        <f t="shared" ref="DP99:EE114" si="552">CM99+BJ99+D99</f>
        <v>53.022661957653554</v>
      </c>
      <c r="DQ99" s="16">
        <f t="shared" si="552"/>
        <v>52.244130339705364</v>
      </c>
      <c r="DR99" s="16">
        <f t="shared" si="552"/>
        <v>52.518222331692364</v>
      </c>
      <c r="DS99" s="16">
        <f t="shared" si="552"/>
        <v>52.817335319404677</v>
      </c>
      <c r="DT99" s="16">
        <f t="shared" si="552"/>
        <v>53.079715395483426</v>
      </c>
      <c r="DU99" s="16">
        <f t="shared" si="552"/>
        <v>53.252158319474013</v>
      </c>
      <c r="DV99" s="16">
        <f t="shared" si="552"/>
        <v>53.212515110386626</v>
      </c>
      <c r="DW99" s="16">
        <f t="shared" si="552"/>
        <v>53.123630875692982</v>
      </c>
      <c r="DX99" s="16">
        <f t="shared" si="552"/>
        <v>52.984057407166354</v>
      </c>
      <c r="DY99" s="16">
        <f t="shared" si="552"/>
        <v>52.79988031498474</v>
      </c>
      <c r="DZ99" s="16">
        <f t="shared" si="552"/>
        <v>52.569991168760026</v>
      </c>
      <c r="EA99" s="16">
        <f t="shared" si="552"/>
        <v>52.36090316014068</v>
      </c>
      <c r="EB99" s="16">
        <f t="shared" si="552"/>
        <v>52.162014343896693</v>
      </c>
      <c r="EC99" s="16">
        <f t="shared" si="552"/>
        <v>51.938069485341465</v>
      </c>
      <c r="ED99" s="16">
        <f t="shared" si="552"/>
        <v>51.718536753443232</v>
      </c>
      <c r="EE99" s="16">
        <f t="shared" si="552"/>
        <v>51.496244880024655</v>
      </c>
      <c r="EF99" s="16">
        <f t="shared" ref="EF99:EO114" si="553">DC99+BZ99+T99</f>
        <v>51.292772730298012</v>
      </c>
      <c r="EG99" s="16">
        <f t="shared" si="553"/>
        <v>51.068842420624065</v>
      </c>
      <c r="EH99" s="16">
        <f t="shared" si="553"/>
        <v>50.866422948469072</v>
      </c>
      <c r="EI99" s="16">
        <f t="shared" si="553"/>
        <v>50.680146470607234</v>
      </c>
      <c r="EJ99" s="16">
        <f t="shared" si="553"/>
        <v>50.506653357029236</v>
      </c>
      <c r="EK99" s="16">
        <f t="shared" si="553"/>
        <v>50.36952570122898</v>
      </c>
      <c r="EL99" s="16">
        <f t="shared" si="553"/>
        <v>50.322657217815035</v>
      </c>
      <c r="EM99" s="16">
        <f t="shared" si="553"/>
        <v>50.310687679259232</v>
      </c>
      <c r="EN99" s="16">
        <f t="shared" si="553"/>
        <v>50.334213454758554</v>
      </c>
      <c r="EO99" s="17">
        <f t="shared" si="553"/>
        <v>50.339286642399493</v>
      </c>
    </row>
    <row r="100" spans="1:145">
      <c r="B100" s="8" t="s">
        <v>1</v>
      </c>
      <c r="C100" s="18">
        <f t="shared" ref="C100:R119" si="554">C4</f>
        <v>0</v>
      </c>
      <c r="D100" s="19">
        <f t="shared" si="554"/>
        <v>4.0187931165931046E-3</v>
      </c>
      <c r="E100" s="19">
        <f t="shared" si="554"/>
        <v>9.5810903021812579E-3</v>
      </c>
      <c r="F100" s="19">
        <f t="shared" si="554"/>
        <v>1.763383776905433E-2</v>
      </c>
      <c r="G100" s="19">
        <f t="shared" si="554"/>
        <v>2.7288042005676211E-2</v>
      </c>
      <c r="H100" s="19">
        <f t="shared" si="554"/>
        <v>3.6743510535504766E-2</v>
      </c>
      <c r="I100" s="19">
        <f t="shared" si="554"/>
        <v>4.5823568891891861E-2</v>
      </c>
      <c r="J100" s="19">
        <f t="shared" si="554"/>
        <v>5.6675583747785994E-2</v>
      </c>
      <c r="K100" s="19">
        <f t="shared" si="554"/>
        <v>6.9945636003988509E-2</v>
      </c>
      <c r="L100" s="19">
        <f t="shared" si="554"/>
        <v>8.5542734483689181E-2</v>
      </c>
      <c r="M100" s="19">
        <f t="shared" si="554"/>
        <v>9.2874681040855556E-2</v>
      </c>
      <c r="N100" s="19">
        <f t="shared" si="554"/>
        <v>0.10401403782431923</v>
      </c>
      <c r="O100" s="19">
        <f t="shared" si="554"/>
        <v>0.12047385686806222</v>
      </c>
      <c r="P100" s="19">
        <f t="shared" si="554"/>
        <v>0.14435147281679908</v>
      </c>
      <c r="Q100" s="19">
        <f t="shared" si="554"/>
        <v>0.17909790767946338</v>
      </c>
      <c r="R100" s="19">
        <f t="shared" si="554"/>
        <v>0.22875316952089078</v>
      </c>
      <c r="S100" s="19">
        <f t="shared" si="550"/>
        <v>0.29842113918981744</v>
      </c>
      <c r="T100" s="19">
        <f t="shared" si="550"/>
        <v>0.39437963723868202</v>
      </c>
      <c r="U100" s="19">
        <f t="shared" si="550"/>
        <v>0.5242815079382217</v>
      </c>
      <c r="V100" s="19">
        <f t="shared" si="550"/>
        <v>0.69507246819150514</v>
      </c>
      <c r="W100" s="19">
        <f t="shared" si="550"/>
        <v>0.92480019930386259</v>
      </c>
      <c r="X100" s="19">
        <f t="shared" si="550"/>
        <v>1.2181356368219449</v>
      </c>
      <c r="Y100" s="19">
        <f t="shared" si="550"/>
        <v>1.5969006187892478</v>
      </c>
      <c r="Z100" s="19">
        <f t="shared" si="550"/>
        <v>2.0912893379434907</v>
      </c>
      <c r="AA100" s="19">
        <f t="shared" si="550"/>
        <v>2.7301313655677304</v>
      </c>
      <c r="AB100" s="19">
        <f t="shared" si="550"/>
        <v>3.5635434301329845</v>
      </c>
      <c r="AC100" s="20">
        <f t="shared" si="550"/>
        <v>4.601830233675523</v>
      </c>
      <c r="BH100" s="8" t="s">
        <v>1</v>
      </c>
      <c r="BI100" s="18">
        <f t="shared" ref="BI100:BX100" si="555">BI4</f>
        <v>8.4760900459134453E-2</v>
      </c>
      <c r="BJ100" s="19">
        <f t="shared" si="555"/>
        <v>0.1398911202623338</v>
      </c>
      <c r="BK100" s="19">
        <f t="shared" si="555"/>
        <v>0.19357459045441214</v>
      </c>
      <c r="BL100" s="19">
        <f t="shared" si="555"/>
        <v>0.2573493334605742</v>
      </c>
      <c r="BM100" s="19">
        <f t="shared" si="555"/>
        <v>0.3405851959508156</v>
      </c>
      <c r="BN100" s="19">
        <f t="shared" si="555"/>
        <v>0.45936799162077874</v>
      </c>
      <c r="BO100" s="19">
        <f t="shared" si="555"/>
        <v>0.59691301805636143</v>
      </c>
      <c r="BP100" s="19">
        <f t="shared" si="555"/>
        <v>0.76292141795784307</v>
      </c>
      <c r="BQ100" s="19">
        <f t="shared" si="555"/>
        <v>0.92121886722279489</v>
      </c>
      <c r="BR100" s="19">
        <f t="shared" si="555"/>
        <v>0.97027676093192516</v>
      </c>
      <c r="BS100" s="19">
        <f t="shared" si="555"/>
        <v>1.0397327747657876</v>
      </c>
      <c r="BT100" s="19">
        <f t="shared" si="555"/>
        <v>1.1330912007008209</v>
      </c>
      <c r="BU100" s="19">
        <f t="shared" si="555"/>
        <v>1.2650106205660168</v>
      </c>
      <c r="BV100" s="19">
        <f t="shared" si="555"/>
        <v>1.4174879555034028</v>
      </c>
      <c r="BW100" s="19">
        <f t="shared" si="555"/>
        <v>1.6025667562159025</v>
      </c>
      <c r="BX100" s="19">
        <f t="shared" si="555"/>
        <v>1.8290681062407963</v>
      </c>
      <c r="BY100" s="19">
        <f t="shared" si="551"/>
        <v>2.0910556606028634</v>
      </c>
      <c r="BZ100" s="19">
        <f t="shared" si="551"/>
        <v>2.4238730640334873</v>
      </c>
      <c r="CA100" s="19">
        <f t="shared" si="551"/>
        <v>2.8102165277046938</v>
      </c>
      <c r="CB100" s="19">
        <f t="shared" si="551"/>
        <v>3.2413475447294808</v>
      </c>
      <c r="CC100" s="19">
        <f t="shared" si="551"/>
        <v>3.7292226203444487</v>
      </c>
      <c r="CD100" s="19">
        <f t="shared" si="551"/>
        <v>4.2745093206485674</v>
      </c>
      <c r="CE100" s="19">
        <f t="shared" si="551"/>
        <v>4.8435640147227241</v>
      </c>
      <c r="CF100" s="19">
        <f t="shared" si="551"/>
        <v>5.5122907022566308</v>
      </c>
      <c r="CG100" s="19">
        <f t="shared" si="551"/>
        <v>6.2858093302998457</v>
      </c>
      <c r="CH100" s="19">
        <f t="shared" si="551"/>
        <v>7.1341458926749874</v>
      </c>
      <c r="CI100" s="20">
        <f t="shared" si="551"/>
        <v>8.0720773687047345</v>
      </c>
      <c r="CK100" s="8" t="s">
        <v>1</v>
      </c>
      <c r="CL100" s="18">
        <v>196.5807097202719</v>
      </c>
      <c r="CM100" s="19">
        <v>225.02345863324328</v>
      </c>
      <c r="CN100" s="19">
        <v>245.43008710061818</v>
      </c>
      <c r="CO100" s="19">
        <v>269.55493951349956</v>
      </c>
      <c r="CP100" s="19">
        <v>294.4084849038972</v>
      </c>
      <c r="CQ100" s="19">
        <v>317.72992133389829</v>
      </c>
      <c r="CR100" s="19">
        <v>340.60869450120879</v>
      </c>
      <c r="CS100" s="19">
        <v>360.76153921203576</v>
      </c>
      <c r="CT100" s="19">
        <v>379.08927598176894</v>
      </c>
      <c r="CU100" s="19">
        <v>395.57506692020183</v>
      </c>
      <c r="CV100" s="19">
        <v>410.76536753626596</v>
      </c>
      <c r="CW100" s="19">
        <v>424.79353345600589</v>
      </c>
      <c r="CX100" s="19">
        <v>438.90894866258395</v>
      </c>
      <c r="CY100" s="19">
        <v>452.69263002050195</v>
      </c>
      <c r="CZ100" s="19">
        <v>466.00689652045065</v>
      </c>
      <c r="DA100" s="19">
        <v>478.62512404032964</v>
      </c>
      <c r="DB100" s="19">
        <v>490.13643790657579</v>
      </c>
      <c r="DC100" s="19">
        <v>501.05091612688773</v>
      </c>
      <c r="DD100" s="19">
        <v>511.0048352848774</v>
      </c>
      <c r="DE100" s="19">
        <v>520.85486779607561</v>
      </c>
      <c r="DF100" s="19">
        <v>531.40414175852084</v>
      </c>
      <c r="DG100" s="19">
        <v>542.47759742423102</v>
      </c>
      <c r="DH100" s="19">
        <v>554.28014742748542</v>
      </c>
      <c r="DI100" s="19">
        <v>567.66443846403058</v>
      </c>
      <c r="DJ100" s="19">
        <v>581.14222568239984</v>
      </c>
      <c r="DK100" s="19">
        <v>594.51359954020336</v>
      </c>
      <c r="DL100" s="20">
        <v>607.381361550478</v>
      </c>
      <c r="DN100" s="13" t="s">
        <v>1</v>
      </c>
      <c r="DO100" s="24">
        <f t="shared" ref="DO100:DO119" si="556">CL100+BI100+C100</f>
        <v>196.66547062073104</v>
      </c>
      <c r="DP100" s="25">
        <f t="shared" si="552"/>
        <v>225.16736854662219</v>
      </c>
      <c r="DQ100" s="25">
        <f t="shared" si="552"/>
        <v>245.63324278137478</v>
      </c>
      <c r="DR100" s="25">
        <f t="shared" si="552"/>
        <v>269.82992268472918</v>
      </c>
      <c r="DS100" s="25">
        <f t="shared" si="552"/>
        <v>294.77635814185373</v>
      </c>
      <c r="DT100" s="25">
        <f t="shared" si="552"/>
        <v>318.22603283605457</v>
      </c>
      <c r="DU100" s="25">
        <f t="shared" si="552"/>
        <v>341.25143108815701</v>
      </c>
      <c r="DV100" s="25">
        <f t="shared" si="552"/>
        <v>361.58113621374139</v>
      </c>
      <c r="DW100" s="25">
        <f t="shared" si="552"/>
        <v>380.08044048499573</v>
      </c>
      <c r="DX100" s="25">
        <f t="shared" si="552"/>
        <v>396.63088641561745</v>
      </c>
      <c r="DY100" s="25">
        <f t="shared" si="552"/>
        <v>411.89797499207265</v>
      </c>
      <c r="DZ100" s="25">
        <f t="shared" si="552"/>
        <v>426.03063869453104</v>
      </c>
      <c r="EA100" s="25">
        <f t="shared" si="552"/>
        <v>440.29443314001804</v>
      </c>
      <c r="EB100" s="25">
        <f t="shared" si="552"/>
        <v>454.25446944882219</v>
      </c>
      <c r="EC100" s="25">
        <f t="shared" si="552"/>
        <v>467.78856118434601</v>
      </c>
      <c r="ED100" s="25">
        <f t="shared" si="552"/>
        <v>480.68294531609132</v>
      </c>
      <c r="EE100" s="25">
        <f t="shared" si="552"/>
        <v>492.5259147063685</v>
      </c>
      <c r="EF100" s="25">
        <f t="shared" si="553"/>
        <v>503.8691688281599</v>
      </c>
      <c r="EG100" s="25">
        <f t="shared" si="553"/>
        <v>514.33933332052027</v>
      </c>
      <c r="EH100" s="25">
        <f t="shared" si="553"/>
        <v>524.79128780899657</v>
      </c>
      <c r="EI100" s="25">
        <f t="shared" si="553"/>
        <v>536.05816457816911</v>
      </c>
      <c r="EJ100" s="25">
        <f t="shared" si="553"/>
        <v>547.9702423817015</v>
      </c>
      <c r="EK100" s="25">
        <f t="shared" si="553"/>
        <v>560.72061206099738</v>
      </c>
      <c r="EL100" s="25">
        <f t="shared" si="553"/>
        <v>575.26801850423078</v>
      </c>
      <c r="EM100" s="25">
        <f t="shared" si="553"/>
        <v>590.15816637826742</v>
      </c>
      <c r="EN100" s="25">
        <f t="shared" si="553"/>
        <v>605.2112888630113</v>
      </c>
      <c r="EO100" s="26">
        <f t="shared" si="553"/>
        <v>620.05526915285827</v>
      </c>
    </row>
    <row r="101" spans="1:145">
      <c r="B101" s="8" t="s">
        <v>2</v>
      </c>
      <c r="C101" s="18">
        <f t="shared" si="554"/>
        <v>0</v>
      </c>
      <c r="D101" s="19">
        <f t="shared" si="550"/>
        <v>0</v>
      </c>
      <c r="E101" s="19">
        <f t="shared" si="550"/>
        <v>4.2701976286886867E-153</v>
      </c>
      <c r="F101" s="19">
        <f t="shared" si="550"/>
        <v>9.3935344110539016E-153</v>
      </c>
      <c r="G101" s="19">
        <f t="shared" si="550"/>
        <v>1.5195175664097683E-152</v>
      </c>
      <c r="H101" s="19">
        <f t="shared" si="550"/>
        <v>2.0351319188115042E-152</v>
      </c>
      <c r="I101" s="19">
        <f t="shared" si="550"/>
        <v>2.6282631738278531E-152</v>
      </c>
      <c r="J101" s="19">
        <f t="shared" si="550"/>
        <v>7.6537627197295843E-2</v>
      </c>
      <c r="K101" s="19">
        <f t="shared" si="550"/>
        <v>0.17144971738820064</v>
      </c>
      <c r="L101" s="19">
        <f t="shared" si="550"/>
        <v>0.29380136288457503</v>
      </c>
      <c r="M101" s="19">
        <f t="shared" si="550"/>
        <v>0.44454668595077218</v>
      </c>
      <c r="N101" s="19">
        <f t="shared" si="550"/>
        <v>0.60018860592027445</v>
      </c>
      <c r="O101" s="19">
        <f t="shared" si="550"/>
        <v>0.79195000103251023</v>
      </c>
      <c r="P101" s="19">
        <f t="shared" si="550"/>
        <v>1.0012985155313274</v>
      </c>
      <c r="Q101" s="19">
        <f t="shared" si="550"/>
        <v>1.2599332699699821</v>
      </c>
      <c r="R101" s="19">
        <f t="shared" si="550"/>
        <v>1.5739895967169322</v>
      </c>
      <c r="S101" s="19">
        <f t="shared" si="550"/>
        <v>1.9571691691530131</v>
      </c>
      <c r="T101" s="19">
        <f t="shared" si="550"/>
        <v>2.4075893560475112</v>
      </c>
      <c r="U101" s="19">
        <f t="shared" si="550"/>
        <v>2.9391483142547776</v>
      </c>
      <c r="V101" s="19">
        <f t="shared" si="550"/>
        <v>3.5687303420753436</v>
      </c>
      <c r="W101" s="19">
        <f t="shared" si="550"/>
        <v>4.3221508458666964</v>
      </c>
      <c r="X101" s="19">
        <f t="shared" si="550"/>
        <v>5.226665915119467</v>
      </c>
      <c r="Y101" s="19">
        <f t="shared" si="550"/>
        <v>6.3070081954159711</v>
      </c>
      <c r="Z101" s="19">
        <f t="shared" si="550"/>
        <v>7.580240686199339</v>
      </c>
      <c r="AA101" s="19">
        <f t="shared" si="550"/>
        <v>9.0702736871488803</v>
      </c>
      <c r="AB101" s="19">
        <f t="shared" si="550"/>
        <v>10.890545349970997</v>
      </c>
      <c r="AC101" s="20">
        <f t="shared" si="550"/>
        <v>13.169658302891637</v>
      </c>
      <c r="BH101" s="8" t="s">
        <v>2</v>
      </c>
      <c r="BI101" s="18">
        <f t="shared" ref="BI101" si="557">BI5</f>
        <v>0</v>
      </c>
      <c r="BJ101" s="19">
        <f t="shared" si="551"/>
        <v>0</v>
      </c>
      <c r="BK101" s="19">
        <f t="shared" si="551"/>
        <v>9.1355339093449798E-152</v>
      </c>
      <c r="BL101" s="19">
        <f t="shared" si="551"/>
        <v>0.18811282098900844</v>
      </c>
      <c r="BM101" s="19">
        <f t="shared" si="551"/>
        <v>0.65826816332135973</v>
      </c>
      <c r="BN101" s="19">
        <f t="shared" si="551"/>
        <v>1.3005405576104985</v>
      </c>
      <c r="BO101" s="19">
        <f t="shared" si="551"/>
        <v>2.0284945042441938</v>
      </c>
      <c r="BP101" s="19">
        <f t="shared" si="551"/>
        <v>2.8664621361056066</v>
      </c>
      <c r="BQ101" s="19">
        <f t="shared" si="551"/>
        <v>3.7876596660583646</v>
      </c>
      <c r="BR101" s="19">
        <f t="shared" si="551"/>
        <v>4.8738054689385715</v>
      </c>
      <c r="BS101" s="19">
        <f t="shared" si="551"/>
        <v>5.8218231722544704</v>
      </c>
      <c r="BT101" s="19">
        <f t="shared" si="551"/>
        <v>6.8460217947767132</v>
      </c>
      <c r="BU101" s="19">
        <f t="shared" si="551"/>
        <v>7.8845395278369796</v>
      </c>
      <c r="BV101" s="19">
        <f t="shared" si="551"/>
        <v>9.0444831020852021</v>
      </c>
      <c r="BW101" s="19">
        <f t="shared" si="551"/>
        <v>10.184258372413812</v>
      </c>
      <c r="BX101" s="19">
        <f t="shared" si="551"/>
        <v>11.453874161169651</v>
      </c>
      <c r="BY101" s="19">
        <f t="shared" si="551"/>
        <v>12.817658546580553</v>
      </c>
      <c r="BZ101" s="19">
        <f t="shared" si="551"/>
        <v>14.245009253556239</v>
      </c>
      <c r="CA101" s="19">
        <f t="shared" si="551"/>
        <v>15.67292137091016</v>
      </c>
      <c r="CB101" s="19">
        <f t="shared" si="551"/>
        <v>17.170192942964015</v>
      </c>
      <c r="CC101" s="19">
        <f t="shared" si="551"/>
        <v>18.710261548526379</v>
      </c>
      <c r="CD101" s="19">
        <f t="shared" si="551"/>
        <v>20.299109145890593</v>
      </c>
      <c r="CE101" s="19">
        <f t="shared" si="551"/>
        <v>21.894330289176104</v>
      </c>
      <c r="CF101" s="19">
        <f t="shared" si="551"/>
        <v>23.445719952639728</v>
      </c>
      <c r="CG101" s="19">
        <f t="shared" si="551"/>
        <v>24.932273734857503</v>
      </c>
      <c r="CH101" s="19">
        <f t="shared" si="551"/>
        <v>26.452394823705419</v>
      </c>
      <c r="CI101" s="20">
        <f t="shared" si="551"/>
        <v>27.988462488086903</v>
      </c>
      <c r="CK101" s="8" t="s">
        <v>2</v>
      </c>
      <c r="CL101" s="18">
        <v>1094.7335947644899</v>
      </c>
      <c r="CM101" s="19">
        <v>1087.4392331669246</v>
      </c>
      <c r="CN101" s="19">
        <v>1065.8086209587561</v>
      </c>
      <c r="CO101" s="19">
        <v>1053.1474490899082</v>
      </c>
      <c r="CP101" s="19">
        <v>1048.6557526398365</v>
      </c>
      <c r="CQ101" s="19">
        <v>1044.1180663430639</v>
      </c>
      <c r="CR101" s="19">
        <v>1037.3955627438229</v>
      </c>
      <c r="CS101" s="19">
        <v>1028.3527984770549</v>
      </c>
      <c r="CT101" s="19">
        <v>1017.4406632688577</v>
      </c>
      <c r="CU101" s="19">
        <v>1003.8796486860049</v>
      </c>
      <c r="CV101" s="19">
        <v>989.71502556265</v>
      </c>
      <c r="CW101" s="19">
        <v>973.85113172009721</v>
      </c>
      <c r="CX101" s="19">
        <v>957.53010395964975</v>
      </c>
      <c r="CY101" s="19">
        <v>941.07065838940878</v>
      </c>
      <c r="CZ101" s="19">
        <v>924.72954371673563</v>
      </c>
      <c r="DA101" s="19">
        <v>908.70711715997845</v>
      </c>
      <c r="DB101" s="19">
        <v>893.02166841706071</v>
      </c>
      <c r="DC101" s="19">
        <v>878.02566585534635</v>
      </c>
      <c r="DD101" s="19">
        <v>864.26064085303869</v>
      </c>
      <c r="DE101" s="19">
        <v>851.41162959147618</v>
      </c>
      <c r="DF101" s="19">
        <v>839.58990941169247</v>
      </c>
      <c r="DG101" s="19">
        <v>828.73447896779578</v>
      </c>
      <c r="DH101" s="19">
        <v>818.58257114474941</v>
      </c>
      <c r="DI101" s="19">
        <v>809.94102296665142</v>
      </c>
      <c r="DJ101" s="19">
        <v>802.59932803247125</v>
      </c>
      <c r="DK101" s="19">
        <v>795.44340239040332</v>
      </c>
      <c r="DL101" s="20">
        <v>787.38531899087889</v>
      </c>
      <c r="DN101" s="13" t="s">
        <v>2</v>
      </c>
      <c r="DO101" s="24">
        <f t="shared" si="556"/>
        <v>1094.7335947644899</v>
      </c>
      <c r="DP101" s="25">
        <f t="shared" si="552"/>
        <v>1087.4392331669246</v>
      </c>
      <c r="DQ101" s="25">
        <f t="shared" si="552"/>
        <v>1065.8086209587561</v>
      </c>
      <c r="DR101" s="25">
        <f t="shared" si="552"/>
        <v>1053.3355619108972</v>
      </c>
      <c r="DS101" s="25">
        <f t="shared" si="552"/>
        <v>1049.3140208031577</v>
      </c>
      <c r="DT101" s="25">
        <f t="shared" si="552"/>
        <v>1045.4186069006744</v>
      </c>
      <c r="DU101" s="25">
        <f t="shared" si="552"/>
        <v>1039.4240572480671</v>
      </c>
      <c r="DV101" s="25">
        <f t="shared" si="552"/>
        <v>1031.2957982403577</v>
      </c>
      <c r="DW101" s="25">
        <f t="shared" si="552"/>
        <v>1021.3997726523044</v>
      </c>
      <c r="DX101" s="25">
        <f t="shared" si="552"/>
        <v>1009.047255517828</v>
      </c>
      <c r="DY101" s="25">
        <f t="shared" si="552"/>
        <v>995.98139542085516</v>
      </c>
      <c r="DZ101" s="25">
        <f t="shared" si="552"/>
        <v>981.29734212079416</v>
      </c>
      <c r="EA101" s="25">
        <f t="shared" si="552"/>
        <v>966.20659348851927</v>
      </c>
      <c r="EB101" s="25">
        <f t="shared" si="552"/>
        <v>951.11644000702529</v>
      </c>
      <c r="EC101" s="25">
        <f t="shared" si="552"/>
        <v>936.17373535911952</v>
      </c>
      <c r="ED101" s="25">
        <f t="shared" si="552"/>
        <v>921.73498091786507</v>
      </c>
      <c r="EE101" s="25">
        <f t="shared" si="552"/>
        <v>907.79649613279423</v>
      </c>
      <c r="EF101" s="25">
        <f t="shared" si="553"/>
        <v>894.67826446495008</v>
      </c>
      <c r="EG101" s="25">
        <f t="shared" si="553"/>
        <v>882.87271053820371</v>
      </c>
      <c r="EH101" s="25">
        <f t="shared" si="553"/>
        <v>872.15055287651558</v>
      </c>
      <c r="EI101" s="25">
        <f t="shared" si="553"/>
        <v>862.62232180608555</v>
      </c>
      <c r="EJ101" s="25">
        <f t="shared" si="553"/>
        <v>854.26025402880589</v>
      </c>
      <c r="EK101" s="25">
        <f t="shared" si="553"/>
        <v>846.78390962934145</v>
      </c>
      <c r="EL101" s="25">
        <f t="shared" si="553"/>
        <v>840.96698360549044</v>
      </c>
      <c r="EM101" s="25">
        <f t="shared" si="553"/>
        <v>836.60187545447764</v>
      </c>
      <c r="EN101" s="25">
        <f t="shared" si="553"/>
        <v>832.78634256407975</v>
      </c>
      <c r="EO101" s="26">
        <f t="shared" si="553"/>
        <v>828.5434397818575</v>
      </c>
    </row>
    <row r="102" spans="1:145">
      <c r="B102" s="8" t="s">
        <v>3</v>
      </c>
      <c r="C102" s="18">
        <f t="shared" si="554"/>
        <v>0</v>
      </c>
      <c r="D102" s="19">
        <f t="shared" si="550"/>
        <v>0</v>
      </c>
      <c r="E102" s="19">
        <f t="shared" si="550"/>
        <v>5.4210228344670283E-155</v>
      </c>
      <c r="F102" s="19">
        <f t="shared" si="550"/>
        <v>1.2518308888065165E-154</v>
      </c>
      <c r="G102" s="19">
        <f t="shared" si="550"/>
        <v>1.8970028654772382E-154</v>
      </c>
      <c r="H102" s="19">
        <f t="shared" si="550"/>
        <v>2.7309140668066049E-154</v>
      </c>
      <c r="I102" s="19">
        <f t="shared" si="550"/>
        <v>3.6872323294255509E-154</v>
      </c>
      <c r="J102" s="19">
        <f t="shared" si="550"/>
        <v>7.2709364799783242E-4</v>
      </c>
      <c r="K102" s="19">
        <f t="shared" si="550"/>
        <v>2.4675227301395571E-3</v>
      </c>
      <c r="L102" s="19">
        <f t="shared" si="550"/>
        <v>4.8153754299713782E-3</v>
      </c>
      <c r="M102" s="19">
        <f t="shared" si="550"/>
        <v>7.8400383095641422E-3</v>
      </c>
      <c r="N102" s="19">
        <f t="shared" si="550"/>
        <v>1.1584082185015472E-2</v>
      </c>
      <c r="O102" s="19">
        <f t="shared" si="550"/>
        <v>1.6353738147170963E-2</v>
      </c>
      <c r="P102" s="19">
        <f t="shared" si="550"/>
        <v>2.2303586212836939E-2</v>
      </c>
      <c r="Q102" s="19">
        <f t="shared" si="550"/>
        <v>3.0041890499430991E-2</v>
      </c>
      <c r="R102" s="19">
        <f t="shared" si="550"/>
        <v>3.9717803093404801E-2</v>
      </c>
      <c r="S102" s="19">
        <f t="shared" si="550"/>
        <v>5.1816651885260537E-2</v>
      </c>
      <c r="T102" s="19">
        <f t="shared" si="550"/>
        <v>6.7162952188644667E-2</v>
      </c>
      <c r="U102" s="19">
        <f t="shared" si="550"/>
        <v>8.6177800797872031E-2</v>
      </c>
      <c r="V102" s="19">
        <f t="shared" si="550"/>
        <v>0.10970873781271664</v>
      </c>
      <c r="W102" s="19">
        <f t="shared" si="550"/>
        <v>0.13988882985950415</v>
      </c>
      <c r="X102" s="19">
        <f t="shared" si="550"/>
        <v>0.1758576602377748</v>
      </c>
      <c r="Y102" s="19">
        <f t="shared" si="550"/>
        <v>0.21982232485714356</v>
      </c>
      <c r="Z102" s="19">
        <f t="shared" si="550"/>
        <v>0.27471189770551308</v>
      </c>
      <c r="AA102" s="19">
        <f t="shared" si="550"/>
        <v>0.34181188081678465</v>
      </c>
      <c r="AB102" s="19">
        <f t="shared" si="550"/>
        <v>0.42411274470584254</v>
      </c>
      <c r="AC102" s="20">
        <f t="shared" si="550"/>
        <v>0.52552944071677676</v>
      </c>
      <c r="BH102" s="8" t="s">
        <v>3</v>
      </c>
      <c r="BI102" s="18">
        <f t="shared" ref="BI102" si="558">BI6</f>
        <v>0</v>
      </c>
      <c r="BJ102" s="19">
        <f t="shared" si="551"/>
        <v>0</v>
      </c>
      <c r="BK102" s="19">
        <f t="shared" si="551"/>
        <v>9.7117486975591816E-154</v>
      </c>
      <c r="BL102" s="19">
        <f t="shared" si="551"/>
        <v>2.123318597848771E-153</v>
      </c>
      <c r="BM102" s="19">
        <f t="shared" si="551"/>
        <v>3.9293516552646908E-3</v>
      </c>
      <c r="BN102" s="19">
        <f t="shared" si="551"/>
        <v>1.0103707499018948E-2</v>
      </c>
      <c r="BO102" s="19">
        <f t="shared" si="551"/>
        <v>1.8970859919984474E-2</v>
      </c>
      <c r="BP102" s="19">
        <f t="shared" si="551"/>
        <v>2.8313041962909014E-2</v>
      </c>
      <c r="BQ102" s="19">
        <f t="shared" si="551"/>
        <v>3.7940048750594833E-2</v>
      </c>
      <c r="BR102" s="19">
        <f t="shared" si="551"/>
        <v>4.8463285687475134E-2</v>
      </c>
      <c r="BS102" s="19">
        <f t="shared" si="551"/>
        <v>6.0009562979705361E-2</v>
      </c>
      <c r="BT102" s="19">
        <f t="shared" si="551"/>
        <v>7.2089427307743661E-2</v>
      </c>
      <c r="BU102" s="19">
        <f t="shared" si="551"/>
        <v>8.405119994389651E-2</v>
      </c>
      <c r="BV102" s="19">
        <f t="shared" si="551"/>
        <v>9.628680236270154E-2</v>
      </c>
      <c r="BW102" s="19">
        <f t="shared" si="551"/>
        <v>0.10886556625385127</v>
      </c>
      <c r="BX102" s="19">
        <f t="shared" si="551"/>
        <v>0.1216693139502444</v>
      </c>
      <c r="BY102" s="19">
        <f t="shared" si="551"/>
        <v>0.13890481445429875</v>
      </c>
      <c r="BZ102" s="19">
        <f t="shared" si="551"/>
        <v>0.15667244530686733</v>
      </c>
      <c r="CA102" s="19">
        <f t="shared" si="551"/>
        <v>0.17437979725092212</v>
      </c>
      <c r="CB102" s="19">
        <f t="shared" si="551"/>
        <v>0.19242726745184521</v>
      </c>
      <c r="CC102" s="19">
        <f t="shared" si="551"/>
        <v>0.21052291359669034</v>
      </c>
      <c r="CD102" s="19">
        <f t="shared" si="551"/>
        <v>0.23048803143447835</v>
      </c>
      <c r="CE102" s="19">
        <f t="shared" si="551"/>
        <v>0.25306632743232943</v>
      </c>
      <c r="CF102" s="19">
        <f t="shared" si="551"/>
        <v>0.27588811488510695</v>
      </c>
      <c r="CG102" s="19">
        <f t="shared" si="551"/>
        <v>0.3012149881162981</v>
      </c>
      <c r="CH102" s="19">
        <f t="shared" si="551"/>
        <v>0.32737783114341146</v>
      </c>
      <c r="CI102" s="20">
        <f t="shared" si="551"/>
        <v>0.3539827007913004</v>
      </c>
      <c r="CK102" s="8" t="s">
        <v>3</v>
      </c>
      <c r="CL102" s="18">
        <v>37.133222109925597</v>
      </c>
      <c r="CM102" s="19">
        <v>37.327235048966266</v>
      </c>
      <c r="CN102" s="19">
        <v>36.695731633859083</v>
      </c>
      <c r="CO102" s="19">
        <v>41.24852901134598</v>
      </c>
      <c r="CP102" s="19">
        <v>37.246764615563166</v>
      </c>
      <c r="CQ102" s="19">
        <v>37.499472794726309</v>
      </c>
      <c r="CR102" s="19">
        <v>37.730126585818887</v>
      </c>
      <c r="CS102" s="19">
        <v>37.794116542384486</v>
      </c>
      <c r="CT102" s="19">
        <v>37.823805249572636</v>
      </c>
      <c r="CU102" s="19">
        <v>37.775099379948216</v>
      </c>
      <c r="CV102" s="19">
        <v>37.646930572905838</v>
      </c>
      <c r="CW102" s="19">
        <v>37.435944936993124</v>
      </c>
      <c r="CX102" s="19">
        <v>37.236173063691069</v>
      </c>
      <c r="CY102" s="19">
        <v>37.027715942433382</v>
      </c>
      <c r="CZ102" s="19">
        <v>36.805224748109609</v>
      </c>
      <c r="DA102" s="19">
        <v>36.561660559732474</v>
      </c>
      <c r="DB102" s="19">
        <v>36.2996810994862</v>
      </c>
      <c r="DC102" s="19">
        <v>36.065777949443408</v>
      </c>
      <c r="DD102" s="19">
        <v>35.840799049188263</v>
      </c>
      <c r="DE102" s="19">
        <v>35.624352021353673</v>
      </c>
      <c r="DF102" s="19">
        <v>35.400644484706319</v>
      </c>
      <c r="DG102" s="19">
        <v>35.167361932293836</v>
      </c>
      <c r="DH102" s="19">
        <v>34.939955458083219</v>
      </c>
      <c r="DI102" s="19">
        <v>34.779697874891156</v>
      </c>
      <c r="DJ102" s="19">
        <v>34.621324251998118</v>
      </c>
      <c r="DK102" s="19">
        <v>34.46046492559185</v>
      </c>
      <c r="DL102" s="20">
        <v>34.271758821200279</v>
      </c>
      <c r="DN102" s="13" t="s">
        <v>3</v>
      </c>
      <c r="DO102" s="24">
        <f t="shared" si="556"/>
        <v>37.133222109925597</v>
      </c>
      <c r="DP102" s="25">
        <f t="shared" si="552"/>
        <v>37.327235048966266</v>
      </c>
      <c r="DQ102" s="25">
        <f t="shared" si="552"/>
        <v>36.695731633859083</v>
      </c>
      <c r="DR102" s="25">
        <f t="shared" si="552"/>
        <v>41.24852901134598</v>
      </c>
      <c r="DS102" s="25">
        <f t="shared" si="552"/>
        <v>37.250693967218432</v>
      </c>
      <c r="DT102" s="25">
        <f t="shared" si="552"/>
        <v>37.509576502225329</v>
      </c>
      <c r="DU102" s="25">
        <f t="shared" si="552"/>
        <v>37.749097445738869</v>
      </c>
      <c r="DV102" s="25">
        <f t="shared" si="552"/>
        <v>37.823156677995392</v>
      </c>
      <c r="DW102" s="25">
        <f t="shared" si="552"/>
        <v>37.864212821053371</v>
      </c>
      <c r="DX102" s="25">
        <f t="shared" si="552"/>
        <v>37.828378041065662</v>
      </c>
      <c r="DY102" s="25">
        <f t="shared" si="552"/>
        <v>37.714780174195113</v>
      </c>
      <c r="DZ102" s="25">
        <f t="shared" si="552"/>
        <v>37.519618446485886</v>
      </c>
      <c r="EA102" s="25">
        <f t="shared" si="552"/>
        <v>37.336578001782136</v>
      </c>
      <c r="EB102" s="25">
        <f t="shared" si="552"/>
        <v>37.146306331008915</v>
      </c>
      <c r="EC102" s="25">
        <f t="shared" si="552"/>
        <v>36.944132204862896</v>
      </c>
      <c r="ED102" s="25">
        <f t="shared" si="552"/>
        <v>36.723047676776119</v>
      </c>
      <c r="EE102" s="25">
        <f t="shared" si="552"/>
        <v>36.490402565825761</v>
      </c>
      <c r="EF102" s="25">
        <f t="shared" si="553"/>
        <v>36.289613346938921</v>
      </c>
      <c r="EG102" s="25">
        <f t="shared" si="553"/>
        <v>36.101356647237054</v>
      </c>
      <c r="EH102" s="25">
        <f t="shared" si="553"/>
        <v>35.926488026618237</v>
      </c>
      <c r="EI102" s="25">
        <f t="shared" si="553"/>
        <v>35.751056228162511</v>
      </c>
      <c r="EJ102" s="25">
        <f t="shared" si="553"/>
        <v>35.573707623966087</v>
      </c>
      <c r="EK102" s="25">
        <f t="shared" si="553"/>
        <v>35.412844110372689</v>
      </c>
      <c r="EL102" s="25">
        <f t="shared" si="553"/>
        <v>35.330297887481777</v>
      </c>
      <c r="EM102" s="25">
        <f t="shared" si="553"/>
        <v>35.264351120931202</v>
      </c>
      <c r="EN102" s="25">
        <f t="shared" si="553"/>
        <v>35.211955501441103</v>
      </c>
      <c r="EO102" s="26">
        <f t="shared" si="553"/>
        <v>35.151270962708352</v>
      </c>
    </row>
    <row r="103" spans="1:145">
      <c r="B103" s="8" t="s">
        <v>4</v>
      </c>
      <c r="C103" s="18">
        <f t="shared" si="554"/>
        <v>0</v>
      </c>
      <c r="D103" s="19">
        <f t="shared" si="550"/>
        <v>0</v>
      </c>
      <c r="E103" s="19">
        <f t="shared" si="550"/>
        <v>3.1962479574355847E-158</v>
      </c>
      <c r="F103" s="19">
        <f t="shared" si="550"/>
        <v>7.605524724818519E-158</v>
      </c>
      <c r="G103" s="19">
        <f t="shared" si="550"/>
        <v>1.3301761931314466E-157</v>
      </c>
      <c r="H103" s="19">
        <f t="shared" si="550"/>
        <v>2.1370666143346838E-157</v>
      </c>
      <c r="I103" s="19">
        <f t="shared" si="550"/>
        <v>3.7366937855697322E-157</v>
      </c>
      <c r="J103" s="19">
        <f t="shared" si="550"/>
        <v>5.6756080900948295E-157</v>
      </c>
      <c r="K103" s="19">
        <f t="shared" si="550"/>
        <v>8.2782764758026599E-157</v>
      </c>
      <c r="L103" s="19">
        <f t="shared" si="550"/>
        <v>1.1694367213425847E-156</v>
      </c>
      <c r="M103" s="19">
        <f t="shared" si="550"/>
        <v>1.6210199157200508E-156</v>
      </c>
      <c r="N103" s="19">
        <f t="shared" si="550"/>
        <v>2.2317810817079682E-156</v>
      </c>
      <c r="O103" s="19">
        <f t="shared" si="550"/>
        <v>2.9940416047688234E-156</v>
      </c>
      <c r="P103" s="19">
        <f t="shared" si="550"/>
        <v>3.9679955774892294E-156</v>
      </c>
      <c r="Q103" s="19">
        <f t="shared" si="550"/>
        <v>5.2325982733504058E-156</v>
      </c>
      <c r="R103" s="19">
        <f t="shared" si="550"/>
        <v>6.8153944689629092E-156</v>
      </c>
      <c r="S103" s="19">
        <f t="shared" si="550"/>
        <v>8.9572993257547459E-156</v>
      </c>
      <c r="T103" s="19">
        <f t="shared" si="550"/>
        <v>1.1445272464490766E-155</v>
      </c>
      <c r="U103" s="19">
        <f t="shared" si="550"/>
        <v>1.4574058907749637E-155</v>
      </c>
      <c r="V103" s="19">
        <f t="shared" si="550"/>
        <v>1.8428962443840368E-155</v>
      </c>
      <c r="W103" s="19">
        <f t="shared" si="550"/>
        <v>2.3283565254558331E-155</v>
      </c>
      <c r="X103" s="19">
        <f t="shared" si="550"/>
        <v>2.9880669944298787E-155</v>
      </c>
      <c r="Y103" s="19">
        <f t="shared" si="550"/>
        <v>3.7860829168048056E-155</v>
      </c>
      <c r="Z103" s="19">
        <f t="shared" si="550"/>
        <v>4.8919024076527908E-155</v>
      </c>
      <c r="AA103" s="19">
        <f t="shared" si="550"/>
        <v>6.1850350858410419E-155</v>
      </c>
      <c r="AB103" s="19">
        <f t="shared" si="550"/>
        <v>7.8679583407535563E-155</v>
      </c>
      <c r="AC103" s="20">
        <f t="shared" si="550"/>
        <v>1.0057854024989348E-154</v>
      </c>
      <c r="BH103" s="8" t="s">
        <v>4</v>
      </c>
      <c r="BI103" s="18">
        <f t="shared" ref="BI103" si="559">BI7</f>
        <v>0</v>
      </c>
      <c r="BJ103" s="19">
        <f t="shared" si="551"/>
        <v>0</v>
      </c>
      <c r="BK103" s="19">
        <f t="shared" si="551"/>
        <v>1.1461164287882623E-156</v>
      </c>
      <c r="BL103" s="19">
        <f t="shared" si="551"/>
        <v>2.3353024032839669E-156</v>
      </c>
      <c r="BM103" s="19">
        <f t="shared" si="551"/>
        <v>3.0357204240031691E-8</v>
      </c>
      <c r="BN103" s="19">
        <f t="shared" si="551"/>
        <v>2.9973726583592836E-8</v>
      </c>
      <c r="BO103" s="19">
        <f t="shared" si="551"/>
        <v>3.1249927004491338E-8</v>
      </c>
      <c r="BP103" s="19">
        <f t="shared" si="551"/>
        <v>3.1381608614043218E-8</v>
      </c>
      <c r="BQ103" s="19">
        <f t="shared" si="551"/>
        <v>3.0904012243927721E-8</v>
      </c>
      <c r="BR103" s="19">
        <f t="shared" si="551"/>
        <v>3.1036934142656165E-8</v>
      </c>
      <c r="BS103" s="19">
        <f t="shared" si="551"/>
        <v>3.0647086811278526E-8</v>
      </c>
      <c r="BT103" s="19">
        <f t="shared" si="551"/>
        <v>2.9827037754267244E-8</v>
      </c>
      <c r="BU103" s="19">
        <f t="shared" si="551"/>
        <v>3.0234076460156944E-8</v>
      </c>
      <c r="BV103" s="19">
        <f t="shared" si="551"/>
        <v>1.7974773382759366E-7</v>
      </c>
      <c r="BW103" s="19">
        <f t="shared" si="551"/>
        <v>3.2926615212244348E-7</v>
      </c>
      <c r="BX103" s="19">
        <f t="shared" si="551"/>
        <v>4.6906060814106802E-7</v>
      </c>
      <c r="BY103" s="19">
        <f t="shared" si="551"/>
        <v>6.1618481863583143E-7</v>
      </c>
      <c r="BZ103" s="19">
        <f t="shared" si="551"/>
        <v>7.029078264028341E-6</v>
      </c>
      <c r="CA103" s="19">
        <f t="shared" si="551"/>
        <v>1.4570637446147761E-5</v>
      </c>
      <c r="CB103" s="19">
        <f t="shared" si="551"/>
        <v>2.3156718138968519E-5</v>
      </c>
      <c r="CC103" s="19">
        <f t="shared" si="551"/>
        <v>3.3303029906514639E-5</v>
      </c>
      <c r="CD103" s="19">
        <f t="shared" si="551"/>
        <v>4.5225051262998967E-5</v>
      </c>
      <c r="CE103" s="19">
        <f t="shared" si="551"/>
        <v>5.849298780311179E-5</v>
      </c>
      <c r="CF103" s="19">
        <f t="shared" si="551"/>
        <v>7.7073959433217036E-5</v>
      </c>
      <c r="CG103" s="19">
        <f t="shared" si="551"/>
        <v>9.6355230978404461E-5</v>
      </c>
      <c r="CH103" s="19">
        <f t="shared" si="551"/>
        <v>1.1820382903056808E-4</v>
      </c>
      <c r="CI103" s="20">
        <f t="shared" si="551"/>
        <v>1.4552583920442088E-4</v>
      </c>
      <c r="CK103" s="8" t="s">
        <v>4</v>
      </c>
      <c r="CL103" s="18">
        <v>0.1730035911014153</v>
      </c>
      <c r="CM103" s="19">
        <v>0.18239458271460657</v>
      </c>
      <c r="CN103" s="19">
        <v>0.19218704621371541</v>
      </c>
      <c r="CO103" s="19">
        <v>0.2010662721265867</v>
      </c>
      <c r="CP103" s="19">
        <v>0.2054006508132645</v>
      </c>
      <c r="CQ103" s="19">
        <v>0.21389504070299226</v>
      </c>
      <c r="CR103" s="19">
        <v>0.24604848675205537</v>
      </c>
      <c r="CS103" s="19">
        <v>0.26021471639840182</v>
      </c>
      <c r="CT103" s="19">
        <v>0.27429962594208257</v>
      </c>
      <c r="CU103" s="19">
        <v>0.28852619402284801</v>
      </c>
      <c r="CV103" s="19">
        <v>0.30275385370274255</v>
      </c>
      <c r="CW103" s="19">
        <v>0.31665036103151051</v>
      </c>
      <c r="CX103" s="19">
        <v>0.33092789264983263</v>
      </c>
      <c r="CY103" s="19">
        <v>0.34482541360147101</v>
      </c>
      <c r="CZ103" s="19">
        <v>0.3586200515471592</v>
      </c>
      <c r="DA103" s="19">
        <v>0.37303557944076604</v>
      </c>
      <c r="DB103" s="19">
        <v>0.38664672996458688</v>
      </c>
      <c r="DC103" s="19">
        <v>0.40096930432153499</v>
      </c>
      <c r="DD103" s="19">
        <v>0.41547901139913612</v>
      </c>
      <c r="DE103" s="19">
        <v>0.43035535245396561</v>
      </c>
      <c r="DF103" s="19">
        <v>0.44558727642748741</v>
      </c>
      <c r="DG103" s="19">
        <v>0.4611874926033665</v>
      </c>
      <c r="DH103" s="19">
        <v>0.4783091956893909</v>
      </c>
      <c r="DI103" s="19">
        <v>0.4957244895819698</v>
      </c>
      <c r="DJ103" s="19">
        <v>0.51445291639754054</v>
      </c>
      <c r="DK103" s="19">
        <v>0.53407724028775549</v>
      </c>
      <c r="DL103" s="20">
        <v>0.55454832049211455</v>
      </c>
      <c r="DN103" s="13" t="s">
        <v>4</v>
      </c>
      <c r="DO103" s="24">
        <f t="shared" si="556"/>
        <v>0.1730035911014153</v>
      </c>
      <c r="DP103" s="25">
        <f t="shared" si="552"/>
        <v>0.18239458271460657</v>
      </c>
      <c r="DQ103" s="25">
        <f t="shared" si="552"/>
        <v>0.19218704621371541</v>
      </c>
      <c r="DR103" s="25">
        <f t="shared" si="552"/>
        <v>0.2010662721265867</v>
      </c>
      <c r="DS103" s="25">
        <f t="shared" si="552"/>
        <v>0.20540068117046875</v>
      </c>
      <c r="DT103" s="25">
        <f t="shared" si="552"/>
        <v>0.21389507067671884</v>
      </c>
      <c r="DU103" s="25">
        <f t="shared" si="552"/>
        <v>0.24604851800198238</v>
      </c>
      <c r="DV103" s="25">
        <f t="shared" si="552"/>
        <v>0.26021474778001041</v>
      </c>
      <c r="DW103" s="25">
        <f t="shared" si="552"/>
        <v>0.27429965684609481</v>
      </c>
      <c r="DX103" s="25">
        <f t="shared" si="552"/>
        <v>0.28852622505978215</v>
      </c>
      <c r="DY103" s="25">
        <f t="shared" si="552"/>
        <v>0.30275388434982936</v>
      </c>
      <c r="DZ103" s="25">
        <f t="shared" si="552"/>
        <v>0.31665039085854824</v>
      </c>
      <c r="EA103" s="25">
        <f t="shared" si="552"/>
        <v>0.3309279228839091</v>
      </c>
      <c r="EB103" s="25">
        <f t="shared" si="552"/>
        <v>0.34482559334920482</v>
      </c>
      <c r="EC103" s="25">
        <f t="shared" si="552"/>
        <v>0.35862038081331132</v>
      </c>
      <c r="ED103" s="25">
        <f t="shared" si="552"/>
        <v>0.37303604850137417</v>
      </c>
      <c r="EE103" s="25">
        <f t="shared" si="552"/>
        <v>0.38664734614940549</v>
      </c>
      <c r="EF103" s="25">
        <f t="shared" si="553"/>
        <v>0.40097633339979905</v>
      </c>
      <c r="EG103" s="25">
        <f t="shared" si="553"/>
        <v>0.41549358203658227</v>
      </c>
      <c r="EH103" s="25">
        <f t="shared" si="553"/>
        <v>0.43037850917210457</v>
      </c>
      <c r="EI103" s="25">
        <f t="shared" si="553"/>
        <v>0.44562057945739392</v>
      </c>
      <c r="EJ103" s="25">
        <f t="shared" si="553"/>
        <v>0.46123271765462948</v>
      </c>
      <c r="EK103" s="25">
        <f t="shared" si="553"/>
        <v>0.47836768867719404</v>
      </c>
      <c r="EL103" s="25">
        <f t="shared" si="553"/>
        <v>0.49580156354140303</v>
      </c>
      <c r="EM103" s="25">
        <f t="shared" si="553"/>
        <v>0.51454927162851893</v>
      </c>
      <c r="EN103" s="25">
        <f t="shared" si="553"/>
        <v>0.5341954441167861</v>
      </c>
      <c r="EO103" s="26">
        <f t="shared" si="553"/>
        <v>0.55469384633131902</v>
      </c>
    </row>
    <row r="104" spans="1:145">
      <c r="B104" s="8" t="s">
        <v>5</v>
      </c>
      <c r="C104" s="18">
        <f t="shared" si="554"/>
        <v>0</v>
      </c>
      <c r="D104" s="19">
        <f t="shared" si="550"/>
        <v>0</v>
      </c>
      <c r="E104" s="19">
        <f t="shared" si="550"/>
        <v>7.3033467367637981E-157</v>
      </c>
      <c r="F104" s="19">
        <f t="shared" si="550"/>
        <v>1.581320466047893E-156</v>
      </c>
      <c r="G104" s="19">
        <f t="shared" si="550"/>
        <v>2.5747192218495772E-156</v>
      </c>
      <c r="H104" s="19">
        <f t="shared" si="550"/>
        <v>3.745383979172307E-156</v>
      </c>
      <c r="I104" s="19">
        <f t="shared" si="550"/>
        <v>1.6054177883792879E-5</v>
      </c>
      <c r="J104" s="19">
        <f t="shared" si="550"/>
        <v>1.5897563668984345E-5</v>
      </c>
      <c r="K104" s="19">
        <f t="shared" si="550"/>
        <v>1.5748862428851528E-5</v>
      </c>
      <c r="L104" s="19">
        <f t="shared" si="550"/>
        <v>1.5594414980750775E-5</v>
      </c>
      <c r="M104" s="19">
        <f t="shared" si="550"/>
        <v>1.5426369856726931E-5</v>
      </c>
      <c r="N104" s="19">
        <f t="shared" si="550"/>
        <v>1.5237265578043909E-5</v>
      </c>
      <c r="O104" s="19">
        <f t="shared" si="550"/>
        <v>1.4885312805827882E-5</v>
      </c>
      <c r="P104" s="19">
        <f t="shared" si="550"/>
        <v>1.4536592341775181E-5</v>
      </c>
      <c r="Q104" s="19">
        <f t="shared" si="550"/>
        <v>1.418130755030333E-5</v>
      </c>
      <c r="R104" s="19">
        <f t="shared" si="550"/>
        <v>1.3785451893429832E-5</v>
      </c>
      <c r="S104" s="19">
        <f t="shared" si="550"/>
        <v>1.333252470005144E-5</v>
      </c>
      <c r="T104" s="19">
        <f t="shared" si="550"/>
        <v>1.2834916274561388E-5</v>
      </c>
      <c r="U104" s="19">
        <f t="shared" si="550"/>
        <v>1.224202022585769E-5</v>
      </c>
      <c r="V104" s="19">
        <f t="shared" si="550"/>
        <v>1.1562102058915791E-5</v>
      </c>
      <c r="W104" s="19">
        <f t="shared" si="550"/>
        <v>1.0929860756960989E-5</v>
      </c>
      <c r="X104" s="19">
        <f t="shared" si="550"/>
        <v>1.0071039591614352E-5</v>
      </c>
      <c r="Y104" s="19">
        <f t="shared" si="550"/>
        <v>1.0586613908138961E-5</v>
      </c>
      <c r="Z104" s="19">
        <f t="shared" si="550"/>
        <v>9.6835567604692272E-6</v>
      </c>
      <c r="AA104" s="19">
        <f t="shared" si="550"/>
        <v>8.6471478964637292E-6</v>
      </c>
      <c r="AB104" s="19">
        <f t="shared" si="550"/>
        <v>7.1061943091834684E-6</v>
      </c>
      <c r="AC104" s="20">
        <f t="shared" si="550"/>
        <v>5.5330903179765137E-6</v>
      </c>
      <c r="BH104" s="8" t="s">
        <v>5</v>
      </c>
      <c r="BI104" s="18">
        <f t="shared" ref="BI104" si="560">BI8</f>
        <v>0</v>
      </c>
      <c r="BJ104" s="19">
        <f t="shared" si="551"/>
        <v>0</v>
      </c>
      <c r="BK104" s="19">
        <f t="shared" si="551"/>
        <v>5.127687163830049E-155</v>
      </c>
      <c r="BL104" s="19">
        <f t="shared" si="551"/>
        <v>9.007358608276599E-155</v>
      </c>
      <c r="BM104" s="19">
        <f t="shared" si="551"/>
        <v>4.5017676505058647E-9</v>
      </c>
      <c r="BN104" s="19">
        <f t="shared" si="551"/>
        <v>2.188419099679854E-8</v>
      </c>
      <c r="BO104" s="19">
        <f t="shared" si="551"/>
        <v>1.5816258670379554E-4</v>
      </c>
      <c r="BP104" s="19">
        <f t="shared" si="551"/>
        <v>3.3742218962132047E-4</v>
      </c>
      <c r="BQ104" s="19">
        <f t="shared" si="551"/>
        <v>5.3240269963713855E-4</v>
      </c>
      <c r="BR104" s="19">
        <f t="shared" si="551"/>
        <v>7.4935430465707716E-4</v>
      </c>
      <c r="BS104" s="19">
        <f t="shared" si="551"/>
        <v>1.0033321005395255E-3</v>
      </c>
      <c r="BT104" s="19">
        <f t="shared" si="551"/>
        <v>1.2766072962156001E-3</v>
      </c>
      <c r="BU104" s="19">
        <f t="shared" si="551"/>
        <v>1.5624299666436062E-3</v>
      </c>
      <c r="BV104" s="19">
        <f t="shared" si="551"/>
        <v>1.8789493403870464E-3</v>
      </c>
      <c r="BW104" s="19">
        <f t="shared" si="551"/>
        <v>2.1787975589424402E-3</v>
      </c>
      <c r="BX104" s="19">
        <f t="shared" si="551"/>
        <v>2.584318304981497E-3</v>
      </c>
      <c r="BY104" s="19">
        <f t="shared" si="551"/>
        <v>2.9825500691240498E-3</v>
      </c>
      <c r="BZ104" s="19">
        <f t="shared" si="551"/>
        <v>3.5590001744326876E-3</v>
      </c>
      <c r="CA104" s="19">
        <f t="shared" si="551"/>
        <v>3.9684516168632302E-3</v>
      </c>
      <c r="CB104" s="19">
        <f t="shared" si="551"/>
        <v>4.5605161877345498E-3</v>
      </c>
      <c r="CC104" s="19">
        <f t="shared" si="551"/>
        <v>5.316746928185876E-3</v>
      </c>
      <c r="CD104" s="19">
        <f t="shared" si="551"/>
        <v>5.9758906370393416E-3</v>
      </c>
      <c r="CE104" s="19">
        <f t="shared" si="551"/>
        <v>6.8074558831572613E-3</v>
      </c>
      <c r="CF104" s="19">
        <f t="shared" si="551"/>
        <v>7.5414566818136717E-3</v>
      </c>
      <c r="CG104" s="19">
        <f t="shared" si="551"/>
        <v>8.5395004601706518E-3</v>
      </c>
      <c r="CH104" s="19">
        <f t="shared" si="551"/>
        <v>9.5781418643358512E-3</v>
      </c>
      <c r="CI104" s="20">
        <f t="shared" si="551"/>
        <v>1.0584718283846406E-2</v>
      </c>
      <c r="CK104" s="8" t="s">
        <v>5</v>
      </c>
      <c r="CL104" s="18">
        <v>0.78026455686472962</v>
      </c>
      <c r="CM104" s="19">
        <v>0.80415021395278619</v>
      </c>
      <c r="CN104" s="19">
        <v>0.82451837224360047</v>
      </c>
      <c r="CO104" s="19">
        <v>0.84340372723533641</v>
      </c>
      <c r="CP104" s="19">
        <v>0.86056544391783352</v>
      </c>
      <c r="CQ104" s="19">
        <v>0.87601255429854064</v>
      </c>
      <c r="CR104" s="19">
        <v>0.8896378482405658</v>
      </c>
      <c r="CS104" s="19">
        <v>0.90097896724761484</v>
      </c>
      <c r="CT104" s="19">
        <v>0.91073906292651974</v>
      </c>
      <c r="CU104" s="19">
        <v>0.91900376592567923</v>
      </c>
      <c r="CV104" s="19">
        <v>0.92544469514482464</v>
      </c>
      <c r="CW104" s="19">
        <v>0.93090608002350106</v>
      </c>
      <c r="CX104" s="19">
        <v>0.93547444938229607</v>
      </c>
      <c r="CY104" s="19">
        <v>0.94008654046236784</v>
      </c>
      <c r="CZ104" s="19">
        <v>0.94416965616466364</v>
      </c>
      <c r="DA104" s="19">
        <v>0.94847256994215412</v>
      </c>
      <c r="DB104" s="19">
        <v>0.95322847759944218</v>
      </c>
      <c r="DC104" s="19">
        <v>0.95711778052627339</v>
      </c>
      <c r="DD104" s="19">
        <v>0.9611387154152522</v>
      </c>
      <c r="DE104" s="19">
        <v>0.96559440297328103</v>
      </c>
      <c r="DF104" s="19">
        <v>0.96936246396753678</v>
      </c>
      <c r="DG104" s="19">
        <v>0.97582177446180618</v>
      </c>
      <c r="DH104" s="19">
        <v>0.98063322547255871</v>
      </c>
      <c r="DI104" s="19">
        <v>0.98569372647295894</v>
      </c>
      <c r="DJ104" s="19">
        <v>0.99110708240148981</v>
      </c>
      <c r="DK104" s="19">
        <v>0.99743101525425049</v>
      </c>
      <c r="DL104" s="20">
        <v>1.0042426675474996</v>
      </c>
      <c r="DN104" s="13" t="s">
        <v>5</v>
      </c>
      <c r="DO104" s="24">
        <f t="shared" si="556"/>
        <v>0.78026455686472962</v>
      </c>
      <c r="DP104" s="25">
        <f t="shared" si="552"/>
        <v>0.80415021395278619</v>
      </c>
      <c r="DQ104" s="25">
        <f t="shared" si="552"/>
        <v>0.82451837224360047</v>
      </c>
      <c r="DR104" s="25">
        <f t="shared" si="552"/>
        <v>0.84340372723533641</v>
      </c>
      <c r="DS104" s="25">
        <f t="shared" si="552"/>
        <v>0.86056544841960114</v>
      </c>
      <c r="DT104" s="25">
        <f t="shared" si="552"/>
        <v>0.87601257618273165</v>
      </c>
      <c r="DU104" s="25">
        <f t="shared" si="552"/>
        <v>0.88981206500515331</v>
      </c>
      <c r="DV104" s="25">
        <f t="shared" si="552"/>
        <v>0.90133228700090506</v>
      </c>
      <c r="DW104" s="25">
        <f t="shared" si="552"/>
        <v>0.91128721448858574</v>
      </c>
      <c r="DX104" s="25">
        <f t="shared" si="552"/>
        <v>0.91976871464531706</v>
      </c>
      <c r="DY104" s="25">
        <f t="shared" si="552"/>
        <v>0.92646345361522087</v>
      </c>
      <c r="DZ104" s="25">
        <f t="shared" si="552"/>
        <v>0.93219792458529471</v>
      </c>
      <c r="EA104" s="25">
        <f t="shared" si="552"/>
        <v>0.93705176466174545</v>
      </c>
      <c r="EB104" s="25">
        <f t="shared" si="552"/>
        <v>0.94198002639509659</v>
      </c>
      <c r="EC104" s="25">
        <f t="shared" si="552"/>
        <v>0.94636263503115636</v>
      </c>
      <c r="ED104" s="25">
        <f t="shared" si="552"/>
        <v>0.95107067369902909</v>
      </c>
      <c r="EE104" s="25">
        <f t="shared" si="552"/>
        <v>0.95622436019326629</v>
      </c>
      <c r="EF104" s="25">
        <f t="shared" si="553"/>
        <v>0.96068961561698063</v>
      </c>
      <c r="EG104" s="25">
        <f t="shared" si="553"/>
        <v>0.96511940905234128</v>
      </c>
      <c r="EH104" s="25">
        <f t="shared" si="553"/>
        <v>0.97016648126307448</v>
      </c>
      <c r="EI104" s="25">
        <f t="shared" si="553"/>
        <v>0.97469014075647964</v>
      </c>
      <c r="EJ104" s="25">
        <f t="shared" si="553"/>
        <v>0.98180773613843708</v>
      </c>
      <c r="EK104" s="25">
        <f t="shared" si="553"/>
        <v>0.98745126796962412</v>
      </c>
      <c r="EL104" s="25">
        <f t="shared" si="553"/>
        <v>0.99324486671153311</v>
      </c>
      <c r="EM104" s="25">
        <f t="shared" si="553"/>
        <v>0.99965523000955692</v>
      </c>
      <c r="EN104" s="25">
        <f t="shared" si="553"/>
        <v>1.0070162633128956</v>
      </c>
      <c r="EO104" s="26">
        <f t="shared" si="553"/>
        <v>1.0148329189216638</v>
      </c>
    </row>
    <row r="105" spans="1:145">
      <c r="B105" s="8" t="s">
        <v>6</v>
      </c>
      <c r="C105" s="18">
        <f t="shared" si="554"/>
        <v>0</v>
      </c>
      <c r="D105" s="19">
        <f t="shared" si="550"/>
        <v>0</v>
      </c>
      <c r="E105" s="19">
        <f t="shared" si="550"/>
        <v>6.8110960199205921E-156</v>
      </c>
      <c r="F105" s="19">
        <f t="shared" si="550"/>
        <v>1.5293529911736822E-155</v>
      </c>
      <c r="G105" s="19">
        <f t="shared" si="550"/>
        <v>2.6649930624040143E-155</v>
      </c>
      <c r="H105" s="19">
        <f t="shared" si="550"/>
        <v>4.0899530026522298E-155</v>
      </c>
      <c r="I105" s="19">
        <f t="shared" si="550"/>
        <v>5.9330908177281714E-155</v>
      </c>
      <c r="J105" s="19">
        <f t="shared" si="550"/>
        <v>9.357186867979711E-5</v>
      </c>
      <c r="K105" s="19">
        <f t="shared" si="550"/>
        <v>2.2298131738667998E-4</v>
      </c>
      <c r="L105" s="19">
        <f t="shared" si="550"/>
        <v>4.0711531325379849E-4</v>
      </c>
      <c r="M105" s="19">
        <f t="shared" si="550"/>
        <v>6.4568668347540553E-4</v>
      </c>
      <c r="N105" s="19">
        <f t="shared" si="550"/>
        <v>9.9972464756162673E-4</v>
      </c>
      <c r="O105" s="19">
        <f t="shared" si="550"/>
        <v>1.4525655598536741E-3</v>
      </c>
      <c r="P105" s="19">
        <f t="shared" si="550"/>
        <v>2.0451168385606402E-3</v>
      </c>
      <c r="Q105" s="19">
        <f t="shared" si="550"/>
        <v>2.8187411016388202E-3</v>
      </c>
      <c r="R105" s="19">
        <f t="shared" si="550"/>
        <v>3.9171267197853216E-3</v>
      </c>
      <c r="S105" s="19">
        <f t="shared" si="550"/>
        <v>5.3999263124197934E-3</v>
      </c>
      <c r="T105" s="19">
        <f t="shared" si="550"/>
        <v>7.2722983134533023E-3</v>
      </c>
      <c r="U105" s="19">
        <f t="shared" si="550"/>
        <v>9.7035770973391191E-3</v>
      </c>
      <c r="V105" s="19">
        <f t="shared" si="550"/>
        <v>1.2810612373885793E-2</v>
      </c>
      <c r="W105" s="19">
        <f t="shared" si="550"/>
        <v>1.6271418529386687E-2</v>
      </c>
      <c r="X105" s="19">
        <f t="shared" si="550"/>
        <v>2.2550715655068106E-2</v>
      </c>
      <c r="Y105" s="19">
        <f t="shared" si="550"/>
        <v>2.9431900404174646E-2</v>
      </c>
      <c r="Z105" s="19">
        <f t="shared" si="550"/>
        <v>3.7917502353739564E-2</v>
      </c>
      <c r="AA105" s="19">
        <f t="shared" si="550"/>
        <v>4.8673065599223547E-2</v>
      </c>
      <c r="AB105" s="19">
        <f t="shared" si="550"/>
        <v>6.1881538980536548E-2</v>
      </c>
      <c r="AC105" s="20">
        <f t="shared" si="550"/>
        <v>7.8568427033161498E-2</v>
      </c>
      <c r="BH105" s="8" t="s">
        <v>6</v>
      </c>
      <c r="BI105" s="18">
        <f t="shared" ref="BI105" si="561">BI9</f>
        <v>0</v>
      </c>
      <c r="BJ105" s="19">
        <f t="shared" si="551"/>
        <v>0</v>
      </c>
      <c r="BK105" s="19">
        <f t="shared" si="551"/>
        <v>2.0553522292601536E-154</v>
      </c>
      <c r="BL105" s="19">
        <f t="shared" si="551"/>
        <v>4.2215447277616771E-154</v>
      </c>
      <c r="BM105" s="19">
        <f t="shared" si="551"/>
        <v>1.0352668703571652E-8</v>
      </c>
      <c r="BN105" s="19">
        <f t="shared" si="551"/>
        <v>9.672330743589043E-4</v>
      </c>
      <c r="BO105" s="19">
        <f t="shared" si="551"/>
        <v>2.2486908696770108E-3</v>
      </c>
      <c r="BP105" s="19">
        <f t="shared" si="551"/>
        <v>3.9317341361301142E-3</v>
      </c>
      <c r="BQ105" s="19">
        <f t="shared" si="551"/>
        <v>5.9695342973067915E-3</v>
      </c>
      <c r="BR105" s="19">
        <f t="shared" si="551"/>
        <v>8.4028623403348008E-3</v>
      </c>
      <c r="BS105" s="19">
        <f t="shared" si="551"/>
        <v>1.1300522262301528E-2</v>
      </c>
      <c r="BT105" s="19">
        <f t="shared" si="551"/>
        <v>1.4548094232350765E-2</v>
      </c>
      <c r="BU105" s="19">
        <f t="shared" si="551"/>
        <v>1.8027472610187594E-2</v>
      </c>
      <c r="BV105" s="19">
        <f t="shared" si="551"/>
        <v>2.2155973033568577E-2</v>
      </c>
      <c r="BW105" s="19">
        <f t="shared" si="551"/>
        <v>2.6959682685966678E-2</v>
      </c>
      <c r="BX105" s="19">
        <f t="shared" si="551"/>
        <v>3.2430395156052123E-2</v>
      </c>
      <c r="BY105" s="19">
        <f t="shared" si="551"/>
        <v>3.9035895772033979E-2</v>
      </c>
      <c r="BZ105" s="19">
        <f t="shared" si="551"/>
        <v>4.624128483146827E-2</v>
      </c>
      <c r="CA105" s="19">
        <f t="shared" si="551"/>
        <v>5.4247602323788432E-2</v>
      </c>
      <c r="CB105" s="19">
        <f t="shared" si="551"/>
        <v>6.3442826353109383E-2</v>
      </c>
      <c r="CC105" s="19">
        <f t="shared" si="551"/>
        <v>7.4850801288596669E-2</v>
      </c>
      <c r="CD105" s="19">
        <f t="shared" si="551"/>
        <v>8.6659913972489608E-2</v>
      </c>
      <c r="CE105" s="19">
        <f t="shared" si="551"/>
        <v>9.9799332541869776E-2</v>
      </c>
      <c r="CF105" s="19">
        <f t="shared" si="551"/>
        <v>0.11321602683979237</v>
      </c>
      <c r="CG105" s="19">
        <f t="shared" si="551"/>
        <v>0.12849157694046009</v>
      </c>
      <c r="CH105" s="19">
        <f t="shared" si="551"/>
        <v>0.14514093979642756</v>
      </c>
      <c r="CI105" s="20">
        <f t="shared" si="551"/>
        <v>0.16467700591021714</v>
      </c>
      <c r="CK105" s="8" t="s">
        <v>6</v>
      </c>
      <c r="CL105" s="18">
        <v>7.4315664005888697</v>
      </c>
      <c r="CM105" s="19">
        <v>7.4967795158988793</v>
      </c>
      <c r="CN105" s="19">
        <v>7.5953059255056958</v>
      </c>
      <c r="CO105" s="19">
        <v>7.8469356206444747</v>
      </c>
      <c r="CP105" s="19">
        <v>8.1363808586107567</v>
      </c>
      <c r="CQ105" s="19">
        <v>8.4135215797497747</v>
      </c>
      <c r="CR105" s="19">
        <v>8.7121771814824829</v>
      </c>
      <c r="CS105" s="19">
        <v>8.9539108695085794</v>
      </c>
      <c r="CT105" s="19">
        <v>9.1998097425657708</v>
      </c>
      <c r="CU105" s="19">
        <v>9.4373808682613518</v>
      </c>
      <c r="CV105" s="19">
        <v>9.6855626626070599</v>
      </c>
      <c r="CW105" s="19">
        <v>9.91146283788731</v>
      </c>
      <c r="CX105" s="19">
        <v>10.162280950113793</v>
      </c>
      <c r="CY105" s="19">
        <v>10.42004506194834</v>
      </c>
      <c r="CZ105" s="19">
        <v>10.683072995027938</v>
      </c>
      <c r="DA105" s="19">
        <v>10.940516281267811</v>
      </c>
      <c r="DB105" s="19">
        <v>11.205208945537473</v>
      </c>
      <c r="DC105" s="19">
        <v>11.451332659309315</v>
      </c>
      <c r="DD105" s="19">
        <v>11.690437537810553</v>
      </c>
      <c r="DE105" s="19">
        <v>11.927401995633744</v>
      </c>
      <c r="DF105" s="19">
        <v>12.162177554661184</v>
      </c>
      <c r="DG105" s="19">
        <v>12.375165525508585</v>
      </c>
      <c r="DH105" s="19">
        <v>12.581438526833885</v>
      </c>
      <c r="DI105" s="19">
        <v>12.788781847262189</v>
      </c>
      <c r="DJ105" s="19">
        <v>12.984194424473255</v>
      </c>
      <c r="DK105" s="19">
        <v>13.17583524369423</v>
      </c>
      <c r="DL105" s="20">
        <v>13.342252777750577</v>
      </c>
      <c r="DN105" s="13" t="s">
        <v>6</v>
      </c>
      <c r="DO105" s="24">
        <f t="shared" si="556"/>
        <v>7.4315664005888697</v>
      </c>
      <c r="DP105" s="25">
        <f t="shared" si="552"/>
        <v>7.4967795158988793</v>
      </c>
      <c r="DQ105" s="25">
        <f t="shared" si="552"/>
        <v>7.5953059255056958</v>
      </c>
      <c r="DR105" s="25">
        <f t="shared" si="552"/>
        <v>7.8469356206444747</v>
      </c>
      <c r="DS105" s="25">
        <f t="shared" si="552"/>
        <v>8.1363808689634247</v>
      </c>
      <c r="DT105" s="25">
        <f t="shared" si="552"/>
        <v>8.4144888128241337</v>
      </c>
      <c r="DU105" s="25">
        <f t="shared" si="552"/>
        <v>8.7144258723521606</v>
      </c>
      <c r="DV105" s="25">
        <f t="shared" si="552"/>
        <v>8.9579361755133888</v>
      </c>
      <c r="DW105" s="25">
        <f t="shared" si="552"/>
        <v>9.2060022581804652</v>
      </c>
      <c r="DX105" s="25">
        <f t="shared" si="552"/>
        <v>9.4461908459149395</v>
      </c>
      <c r="DY105" s="25">
        <f t="shared" si="552"/>
        <v>9.6975088715528361</v>
      </c>
      <c r="DZ105" s="25">
        <f t="shared" si="552"/>
        <v>9.9270106567672229</v>
      </c>
      <c r="EA105" s="25">
        <f t="shared" si="552"/>
        <v>10.181760988283834</v>
      </c>
      <c r="EB105" s="25">
        <f t="shared" si="552"/>
        <v>10.444246151820469</v>
      </c>
      <c r="EC105" s="25">
        <f t="shared" si="552"/>
        <v>10.712851418815543</v>
      </c>
      <c r="ED105" s="25">
        <f t="shared" si="552"/>
        <v>10.976863803143649</v>
      </c>
      <c r="EE105" s="25">
        <f t="shared" si="552"/>
        <v>11.249644767621927</v>
      </c>
      <c r="EF105" s="25">
        <f t="shared" si="553"/>
        <v>11.504846242454237</v>
      </c>
      <c r="EG105" s="25">
        <f t="shared" si="553"/>
        <v>11.754388717231681</v>
      </c>
      <c r="EH105" s="25">
        <f t="shared" si="553"/>
        <v>12.003655434360738</v>
      </c>
      <c r="EI105" s="25">
        <f t="shared" si="553"/>
        <v>12.253299774479167</v>
      </c>
      <c r="EJ105" s="25">
        <f t="shared" si="553"/>
        <v>12.484376155136143</v>
      </c>
      <c r="EK105" s="25">
        <f t="shared" si="553"/>
        <v>12.710669759779931</v>
      </c>
      <c r="EL105" s="25">
        <f t="shared" si="553"/>
        <v>12.939915376455721</v>
      </c>
      <c r="EM105" s="25">
        <f t="shared" si="553"/>
        <v>13.161359067012938</v>
      </c>
      <c r="EN105" s="25">
        <f t="shared" si="553"/>
        <v>13.382857722471194</v>
      </c>
      <c r="EO105" s="26">
        <f t="shared" si="553"/>
        <v>13.585498210693956</v>
      </c>
    </row>
    <row r="106" spans="1:145">
      <c r="B106" s="8" t="s">
        <v>7</v>
      </c>
      <c r="C106" s="18">
        <f t="shared" si="554"/>
        <v>0</v>
      </c>
      <c r="D106" s="19">
        <f t="shared" si="550"/>
        <v>0</v>
      </c>
      <c r="E106" s="19">
        <f t="shared" si="550"/>
        <v>2.444170716978225E-156</v>
      </c>
      <c r="F106" s="19">
        <f t="shared" si="550"/>
        <v>5.702626650678136E-156</v>
      </c>
      <c r="G106" s="19">
        <f t="shared" si="550"/>
        <v>1.0032373422871537E-155</v>
      </c>
      <c r="H106" s="19">
        <f t="shared" si="550"/>
        <v>1.5643628975669451E-155</v>
      </c>
      <c r="I106" s="19">
        <f t="shared" si="550"/>
        <v>2.2925161072285734E-155</v>
      </c>
      <c r="J106" s="19">
        <f t="shared" si="550"/>
        <v>3.2262704208211346E-155</v>
      </c>
      <c r="K106" s="19">
        <f t="shared" si="550"/>
        <v>4.4334797468559204E-155</v>
      </c>
      <c r="L106" s="19">
        <f t="shared" si="550"/>
        <v>5.9694146319506331E-155</v>
      </c>
      <c r="M106" s="19">
        <f t="shared" si="550"/>
        <v>8.4750311555068392E-5</v>
      </c>
      <c r="N106" s="19">
        <f t="shared" si="550"/>
        <v>2.0781405127405476E-4</v>
      </c>
      <c r="O106" s="19">
        <f t="shared" si="550"/>
        <v>3.7708701968985106E-4</v>
      </c>
      <c r="P106" s="19">
        <f t="shared" si="550"/>
        <v>6.1231261356558956E-4</v>
      </c>
      <c r="Q106" s="19">
        <f t="shared" si="550"/>
        <v>9.4470632302018289E-4</v>
      </c>
      <c r="R106" s="19">
        <f t="shared" si="550"/>
        <v>1.4119819281805251E-3</v>
      </c>
      <c r="S106" s="19">
        <f t="shared" si="550"/>
        <v>2.067333301323315E-3</v>
      </c>
      <c r="T106" s="19">
        <f t="shared" si="550"/>
        <v>2.9527918174169312E-3</v>
      </c>
      <c r="U106" s="19">
        <f t="shared" si="550"/>
        <v>4.1714858233763219E-3</v>
      </c>
      <c r="V106" s="19">
        <f t="shared" si="550"/>
        <v>5.8325244316460257E-3</v>
      </c>
      <c r="W106" s="19">
        <f t="shared" si="550"/>
        <v>8.0958277117218862E-3</v>
      </c>
      <c r="X106" s="19">
        <f t="shared" si="550"/>
        <v>1.124191883884239E-2</v>
      </c>
      <c r="Y106" s="19">
        <f t="shared" si="550"/>
        <v>1.5533270629770187E-2</v>
      </c>
      <c r="Z106" s="19">
        <f t="shared" si="550"/>
        <v>2.1267329909267E-2</v>
      </c>
      <c r="AA106" s="19">
        <f t="shared" si="550"/>
        <v>2.8989705968199581E-2</v>
      </c>
      <c r="AB106" s="19">
        <f t="shared" si="550"/>
        <v>3.910552625574773E-2</v>
      </c>
      <c r="AC106" s="20">
        <f t="shared" si="550"/>
        <v>5.2439803515471818E-2</v>
      </c>
      <c r="BH106" s="8" t="s">
        <v>7</v>
      </c>
      <c r="BI106" s="18">
        <f t="shared" ref="BI106" si="562">BI10</f>
        <v>0</v>
      </c>
      <c r="BJ106" s="19">
        <f t="shared" si="551"/>
        <v>0</v>
      </c>
      <c r="BK106" s="19">
        <f t="shared" si="551"/>
        <v>5.5694688865511379E-155</v>
      </c>
      <c r="BL106" s="19">
        <f t="shared" si="551"/>
        <v>1.2330849161305316E-154</v>
      </c>
      <c r="BM106" s="19">
        <f t="shared" si="551"/>
        <v>2.0574931743340936E-154</v>
      </c>
      <c r="BN106" s="19">
        <f t="shared" si="551"/>
        <v>2.9633135776364563E-154</v>
      </c>
      <c r="BO106" s="19">
        <f t="shared" si="551"/>
        <v>3.9779619502331741E-154</v>
      </c>
      <c r="BP106" s="19">
        <f t="shared" si="551"/>
        <v>1.1591657052142888E-4</v>
      </c>
      <c r="BQ106" s="19">
        <f t="shared" si="551"/>
        <v>6.5851175683226675E-4</v>
      </c>
      <c r="BR106" s="19">
        <f t="shared" si="551"/>
        <v>1.3110518170919205E-3</v>
      </c>
      <c r="BS106" s="19">
        <f t="shared" si="551"/>
        <v>2.1007755620257216E-3</v>
      </c>
      <c r="BT106" s="19">
        <f t="shared" si="551"/>
        <v>3.0620748748669238E-3</v>
      </c>
      <c r="BU106" s="19">
        <f t="shared" si="551"/>
        <v>4.1287112821154544E-3</v>
      </c>
      <c r="BV106" s="19">
        <f t="shared" si="551"/>
        <v>5.5718219990641901E-3</v>
      </c>
      <c r="BW106" s="19">
        <f t="shared" si="551"/>
        <v>7.1012917093737716E-3</v>
      </c>
      <c r="BX106" s="19">
        <f t="shared" si="551"/>
        <v>8.7991232748323503E-3</v>
      </c>
      <c r="BY106" s="19">
        <f t="shared" si="551"/>
        <v>1.0845120865316474E-2</v>
      </c>
      <c r="BZ106" s="19">
        <f t="shared" si="551"/>
        <v>1.3543378102013445E-2</v>
      </c>
      <c r="CA106" s="19">
        <f t="shared" si="551"/>
        <v>1.6741896248167618E-2</v>
      </c>
      <c r="CB106" s="19">
        <f t="shared" si="551"/>
        <v>2.0491701456142056E-2</v>
      </c>
      <c r="CC106" s="19">
        <f t="shared" si="551"/>
        <v>2.499569527558616E-2</v>
      </c>
      <c r="CD106" s="19">
        <f t="shared" si="551"/>
        <v>3.0242152855384119E-2</v>
      </c>
      <c r="CE106" s="19">
        <f t="shared" si="551"/>
        <v>3.6351013709177045E-2</v>
      </c>
      <c r="CF106" s="19">
        <f t="shared" si="551"/>
        <v>4.3500284062658247E-2</v>
      </c>
      <c r="CG106" s="19">
        <f t="shared" si="551"/>
        <v>5.148957820125883E-2</v>
      </c>
      <c r="CH106" s="19">
        <f t="shared" si="551"/>
        <v>6.1032257082999829E-2</v>
      </c>
      <c r="CI106" s="20">
        <f t="shared" si="551"/>
        <v>6.7918523507241549E-2</v>
      </c>
      <c r="CK106" s="8" t="s">
        <v>7</v>
      </c>
      <c r="CL106" s="18">
        <v>2.6176110332251428</v>
      </c>
      <c r="CM106" s="19">
        <v>2.8215419872404066</v>
      </c>
      <c r="CN106" s="19">
        <v>2.9707020407346523</v>
      </c>
      <c r="CO106" s="19">
        <v>3.2443573246555695</v>
      </c>
      <c r="CP106" s="19">
        <v>3.5406743580222488</v>
      </c>
      <c r="CQ106" s="19">
        <v>3.8419239856015373</v>
      </c>
      <c r="CR106" s="19">
        <v>4.1436330855595882</v>
      </c>
      <c r="CS106" s="19">
        <v>4.4351678844179245</v>
      </c>
      <c r="CT106" s="19">
        <v>4.7329433620652708</v>
      </c>
      <c r="CU106" s="19">
        <v>5.0392097296209162</v>
      </c>
      <c r="CV106" s="19">
        <v>5.3535753447517704</v>
      </c>
      <c r="CW106" s="19">
        <v>5.6658323729178619</v>
      </c>
      <c r="CX106" s="19">
        <v>5.9988773913961371</v>
      </c>
      <c r="CY106" s="19">
        <v>6.3475339795000725</v>
      </c>
      <c r="CZ106" s="19">
        <v>6.70945250199778</v>
      </c>
      <c r="DA106" s="19">
        <v>7.0848432833778654</v>
      </c>
      <c r="DB106" s="19">
        <v>7.4712445789340656</v>
      </c>
      <c r="DC106" s="19">
        <v>7.8713878963608916</v>
      </c>
      <c r="DD106" s="19">
        <v>8.2783240830001752</v>
      </c>
      <c r="DE106" s="19">
        <v>8.6885447919530776</v>
      </c>
      <c r="DF106" s="19">
        <v>9.1041698980618744</v>
      </c>
      <c r="DG106" s="19">
        <v>9.5188575949487433</v>
      </c>
      <c r="DH106" s="19">
        <v>9.9382399699440427</v>
      </c>
      <c r="DI106" s="19">
        <v>10.367371101326492</v>
      </c>
      <c r="DJ106" s="19">
        <v>10.793948225243089</v>
      </c>
      <c r="DK106" s="19">
        <v>11.215093207838322</v>
      </c>
      <c r="DL106" s="20">
        <v>11.624440166635203</v>
      </c>
      <c r="DN106" s="13" t="s">
        <v>7</v>
      </c>
      <c r="DO106" s="24">
        <f t="shared" si="556"/>
        <v>2.6176110332251428</v>
      </c>
      <c r="DP106" s="25">
        <f t="shared" si="552"/>
        <v>2.8215419872404066</v>
      </c>
      <c r="DQ106" s="25">
        <f t="shared" si="552"/>
        <v>2.9707020407346523</v>
      </c>
      <c r="DR106" s="25">
        <f t="shared" si="552"/>
        <v>3.2443573246555695</v>
      </c>
      <c r="DS106" s="25">
        <f t="shared" si="552"/>
        <v>3.5406743580222488</v>
      </c>
      <c r="DT106" s="25">
        <f t="shared" si="552"/>
        <v>3.8419239856015373</v>
      </c>
      <c r="DU106" s="25">
        <f t="shared" si="552"/>
        <v>4.1436330855595882</v>
      </c>
      <c r="DV106" s="25">
        <f t="shared" si="552"/>
        <v>4.4352838009884463</v>
      </c>
      <c r="DW106" s="25">
        <f t="shared" si="552"/>
        <v>4.7336018738221028</v>
      </c>
      <c r="DX106" s="25">
        <f t="shared" si="552"/>
        <v>5.0405207814380084</v>
      </c>
      <c r="DY106" s="25">
        <f t="shared" si="552"/>
        <v>5.3557608706253514</v>
      </c>
      <c r="DZ106" s="25">
        <f t="shared" si="552"/>
        <v>5.669102261844003</v>
      </c>
      <c r="EA106" s="25">
        <f t="shared" si="552"/>
        <v>6.0033831896979422</v>
      </c>
      <c r="EB106" s="25">
        <f t="shared" si="552"/>
        <v>6.3537181141127022</v>
      </c>
      <c r="EC106" s="25">
        <f t="shared" si="552"/>
        <v>6.7174985000301737</v>
      </c>
      <c r="ED106" s="25">
        <f t="shared" si="552"/>
        <v>7.0950543885808788</v>
      </c>
      <c r="EE106" s="25">
        <f t="shared" si="552"/>
        <v>7.4841570331007059</v>
      </c>
      <c r="EF106" s="25">
        <f t="shared" si="553"/>
        <v>7.8878840662803213</v>
      </c>
      <c r="EG106" s="25">
        <f t="shared" si="553"/>
        <v>8.2992374650717178</v>
      </c>
      <c r="EH106" s="25">
        <f t="shared" si="553"/>
        <v>8.7148690178408668</v>
      </c>
      <c r="EI106" s="25">
        <f t="shared" si="553"/>
        <v>9.1372614210491836</v>
      </c>
      <c r="EJ106" s="25">
        <f t="shared" si="553"/>
        <v>9.5603416666429695</v>
      </c>
      <c r="EK106" s="25">
        <f t="shared" si="553"/>
        <v>9.9901242542829909</v>
      </c>
      <c r="EL106" s="25">
        <f t="shared" si="553"/>
        <v>10.432138715298418</v>
      </c>
      <c r="EM106" s="25">
        <f t="shared" si="553"/>
        <v>10.874427509412547</v>
      </c>
      <c r="EN106" s="25">
        <f t="shared" si="553"/>
        <v>11.315230991177069</v>
      </c>
      <c r="EO106" s="26">
        <f t="shared" si="553"/>
        <v>11.744798493657918</v>
      </c>
    </row>
    <row r="107" spans="1:145">
      <c r="B107" s="8" t="s">
        <v>8</v>
      </c>
      <c r="C107" s="18">
        <f t="shared" si="554"/>
        <v>0</v>
      </c>
      <c r="D107" s="19">
        <f t="shared" si="550"/>
        <v>0</v>
      </c>
      <c r="E107" s="19">
        <f t="shared" si="550"/>
        <v>1.5765749653994647E-155</v>
      </c>
      <c r="F107" s="19">
        <f t="shared" si="550"/>
        <v>3.6022762084186356E-155</v>
      </c>
      <c r="G107" s="19">
        <f t="shared" si="550"/>
        <v>6.2594881014334193E-155</v>
      </c>
      <c r="H107" s="19">
        <f t="shared" si="550"/>
        <v>9.6662316659951868E-155</v>
      </c>
      <c r="I107" s="19">
        <f t="shared" si="550"/>
        <v>1.4144963495413896E-154</v>
      </c>
      <c r="J107" s="19">
        <f t="shared" si="550"/>
        <v>4.9348964395866412E-4</v>
      </c>
      <c r="K107" s="19">
        <f t="shared" si="550"/>
        <v>1.1819917177362462E-3</v>
      </c>
      <c r="L107" s="19">
        <f t="shared" si="550"/>
        <v>2.178002955366784E-3</v>
      </c>
      <c r="M107" s="19">
        <f t="shared" si="550"/>
        <v>3.6058632175621102E-3</v>
      </c>
      <c r="N107" s="19">
        <f t="shared" si="550"/>
        <v>5.5347222130670819E-3</v>
      </c>
      <c r="O107" s="19">
        <f t="shared" si="550"/>
        <v>8.1558764364487845E-3</v>
      </c>
      <c r="P107" s="19">
        <f t="shared" si="550"/>
        <v>1.173373169358658E-2</v>
      </c>
      <c r="Q107" s="19">
        <f t="shared" si="550"/>
        <v>1.6671241717513323E-2</v>
      </c>
      <c r="R107" s="19">
        <f t="shared" si="550"/>
        <v>2.3370174938786382E-2</v>
      </c>
      <c r="S107" s="19">
        <f t="shared" si="550"/>
        <v>3.3152593675064457E-2</v>
      </c>
      <c r="T107" s="19">
        <f t="shared" si="550"/>
        <v>4.4588304734929529E-2</v>
      </c>
      <c r="U107" s="19">
        <f t="shared" si="550"/>
        <v>6.0015906058250669E-2</v>
      </c>
      <c r="V107" s="19">
        <f t="shared" si="550"/>
        <v>8.0347591349635913E-2</v>
      </c>
      <c r="W107" s="19">
        <f t="shared" si="550"/>
        <v>0.1063101117331496</v>
      </c>
      <c r="X107" s="19">
        <f t="shared" si="550"/>
        <v>0.14103141141036135</v>
      </c>
      <c r="Y107" s="19">
        <f t="shared" si="550"/>
        <v>0.18729628850109473</v>
      </c>
      <c r="Z107" s="19">
        <f t="shared" si="550"/>
        <v>0.24692158305757902</v>
      </c>
      <c r="AA107" s="19">
        <f t="shared" si="550"/>
        <v>0.32410262999416795</v>
      </c>
      <c r="AB107" s="19">
        <f t="shared" si="550"/>
        <v>0.42074314313478045</v>
      </c>
      <c r="AC107" s="20">
        <f t="shared" si="550"/>
        <v>0.54455958238709723</v>
      </c>
      <c r="BH107" s="8" t="s">
        <v>8</v>
      </c>
      <c r="BI107" s="18">
        <f t="shared" ref="BI107" si="563">BI11</f>
        <v>0</v>
      </c>
      <c r="BJ107" s="19">
        <f t="shared" si="551"/>
        <v>0</v>
      </c>
      <c r="BK107" s="19">
        <f t="shared" si="551"/>
        <v>9.5142947556788587E-154</v>
      </c>
      <c r="BL107" s="19">
        <f t="shared" si="551"/>
        <v>1.8458208641926971E-153</v>
      </c>
      <c r="BM107" s="19">
        <f t="shared" si="551"/>
        <v>1.5565463398046241E-7</v>
      </c>
      <c r="BN107" s="19">
        <f t="shared" si="551"/>
        <v>8.9907710581306928E-3</v>
      </c>
      <c r="BO107" s="19">
        <f t="shared" si="551"/>
        <v>1.9859476184320376E-2</v>
      </c>
      <c r="BP107" s="19">
        <f t="shared" si="551"/>
        <v>3.3140935194740283E-2</v>
      </c>
      <c r="BQ107" s="19">
        <f t="shared" si="551"/>
        <v>4.8478516349548542E-2</v>
      </c>
      <c r="BR107" s="19">
        <f t="shared" si="551"/>
        <v>6.6420112559525749E-2</v>
      </c>
      <c r="BS107" s="19">
        <f t="shared" si="551"/>
        <v>8.8088890018140867E-2</v>
      </c>
      <c r="BT107" s="19">
        <f t="shared" si="551"/>
        <v>0.11037090298779266</v>
      </c>
      <c r="BU107" s="19">
        <f t="shared" si="551"/>
        <v>0.13657881738327449</v>
      </c>
      <c r="BV107" s="19">
        <f t="shared" si="551"/>
        <v>0.16800821606255584</v>
      </c>
      <c r="BW107" s="19">
        <f t="shared" si="551"/>
        <v>0.20378523112321908</v>
      </c>
      <c r="BX107" s="19">
        <f t="shared" si="551"/>
        <v>0.24574091503193823</v>
      </c>
      <c r="BY107" s="19">
        <f t="shared" si="551"/>
        <v>0.28921796636351588</v>
      </c>
      <c r="BZ107" s="19">
        <f t="shared" si="551"/>
        <v>0.34178610993022412</v>
      </c>
      <c r="CA107" s="19">
        <f t="shared" si="551"/>
        <v>0.39735587149815249</v>
      </c>
      <c r="CB107" s="19">
        <f t="shared" si="551"/>
        <v>0.45895015587028837</v>
      </c>
      <c r="CC107" s="19">
        <f t="shared" si="551"/>
        <v>0.52527197563546735</v>
      </c>
      <c r="CD107" s="19">
        <f t="shared" si="551"/>
        <v>0.60005251429764173</v>
      </c>
      <c r="CE107" s="19">
        <f t="shared" si="551"/>
        <v>0.68547192976530835</v>
      </c>
      <c r="CF107" s="19">
        <f t="shared" si="551"/>
        <v>0.77925308775196167</v>
      </c>
      <c r="CG107" s="19">
        <f t="shared" si="551"/>
        <v>0.8813628708020399</v>
      </c>
      <c r="CH107" s="19">
        <f t="shared" si="551"/>
        <v>0.99201914916725897</v>
      </c>
      <c r="CI107" s="20">
        <f t="shared" si="551"/>
        <v>1.1125451568960749</v>
      </c>
      <c r="CK107" s="8" t="s">
        <v>8</v>
      </c>
      <c r="CL107" s="18">
        <v>111.02938342666495</v>
      </c>
      <c r="CM107" s="19">
        <v>113.47501751669047</v>
      </c>
      <c r="CN107" s="19">
        <v>113.61829627574416</v>
      </c>
      <c r="CO107" s="19">
        <v>116.62752277503002</v>
      </c>
      <c r="CP107" s="19">
        <v>119.76894045408503</v>
      </c>
      <c r="CQ107" s="19">
        <v>122.94180896313402</v>
      </c>
      <c r="CR107" s="19">
        <v>125.94224811366568</v>
      </c>
      <c r="CS107" s="19">
        <v>128.44942247607307</v>
      </c>
      <c r="CT107" s="19">
        <v>130.84486706474121</v>
      </c>
      <c r="CU107" s="19">
        <v>133.07898700707932</v>
      </c>
      <c r="CV107" s="19">
        <v>135.21401357585404</v>
      </c>
      <c r="CW107" s="19">
        <v>137.3002251645332</v>
      </c>
      <c r="CX107" s="19">
        <v>139.51686108896263</v>
      </c>
      <c r="CY107" s="19">
        <v>141.70773496217055</v>
      </c>
      <c r="CZ107" s="19">
        <v>143.76780622893313</v>
      </c>
      <c r="DA107" s="19">
        <v>145.79610589747355</v>
      </c>
      <c r="DB107" s="19">
        <v>147.89625064620222</v>
      </c>
      <c r="DC107" s="19">
        <v>149.99476104824654</v>
      </c>
      <c r="DD107" s="19">
        <v>152.31506610147443</v>
      </c>
      <c r="DE107" s="19">
        <v>154.52554583435725</v>
      </c>
      <c r="DF107" s="19">
        <v>156.82876167280011</v>
      </c>
      <c r="DG107" s="19">
        <v>158.93774608523955</v>
      </c>
      <c r="DH107" s="19">
        <v>160.96622712829137</v>
      </c>
      <c r="DI107" s="19">
        <v>163.1866189167223</v>
      </c>
      <c r="DJ107" s="19">
        <v>165.33048431470888</v>
      </c>
      <c r="DK107" s="19">
        <v>167.44642519958359</v>
      </c>
      <c r="DL107" s="20">
        <v>169.36503106196579</v>
      </c>
      <c r="DN107" s="13" t="s">
        <v>8</v>
      </c>
      <c r="DO107" s="24">
        <f t="shared" si="556"/>
        <v>111.02938342666495</v>
      </c>
      <c r="DP107" s="25">
        <f t="shared" si="552"/>
        <v>113.47501751669047</v>
      </c>
      <c r="DQ107" s="25">
        <f t="shared" si="552"/>
        <v>113.61829627574416</v>
      </c>
      <c r="DR107" s="25">
        <f t="shared" si="552"/>
        <v>116.62752277503002</v>
      </c>
      <c r="DS107" s="25">
        <f t="shared" si="552"/>
        <v>119.76894060973966</v>
      </c>
      <c r="DT107" s="25">
        <f t="shared" si="552"/>
        <v>122.95079973419216</v>
      </c>
      <c r="DU107" s="25">
        <f t="shared" si="552"/>
        <v>125.96210758985001</v>
      </c>
      <c r="DV107" s="25">
        <f t="shared" si="552"/>
        <v>128.48305690091178</v>
      </c>
      <c r="DW107" s="25">
        <f t="shared" si="552"/>
        <v>130.8945275728085</v>
      </c>
      <c r="DX107" s="25">
        <f t="shared" si="552"/>
        <v>133.14758512259419</v>
      </c>
      <c r="DY107" s="25">
        <f t="shared" si="552"/>
        <v>135.30570832908973</v>
      </c>
      <c r="DZ107" s="25">
        <f t="shared" si="552"/>
        <v>137.41613078973407</v>
      </c>
      <c r="EA107" s="25">
        <f t="shared" si="552"/>
        <v>139.66159578278237</v>
      </c>
      <c r="EB107" s="25">
        <f t="shared" si="552"/>
        <v>141.8874769099267</v>
      </c>
      <c r="EC107" s="25">
        <f t="shared" si="552"/>
        <v>143.98826270177386</v>
      </c>
      <c r="ED107" s="25">
        <f t="shared" si="552"/>
        <v>146.06521698744427</v>
      </c>
      <c r="EE107" s="25">
        <f t="shared" si="552"/>
        <v>148.21862120624078</v>
      </c>
      <c r="EF107" s="25">
        <f t="shared" si="553"/>
        <v>150.38113546291169</v>
      </c>
      <c r="EG107" s="25">
        <f t="shared" si="553"/>
        <v>152.77243787903083</v>
      </c>
      <c r="EH107" s="25">
        <f t="shared" si="553"/>
        <v>155.06484358157718</v>
      </c>
      <c r="EI107" s="25">
        <f t="shared" si="553"/>
        <v>157.46034376016871</v>
      </c>
      <c r="EJ107" s="25">
        <f t="shared" si="553"/>
        <v>159.67883001094754</v>
      </c>
      <c r="EK107" s="25">
        <f t="shared" si="553"/>
        <v>161.83899534655777</v>
      </c>
      <c r="EL107" s="25">
        <f t="shared" si="553"/>
        <v>164.21279358753182</v>
      </c>
      <c r="EM107" s="25">
        <f t="shared" si="553"/>
        <v>166.53594981550509</v>
      </c>
      <c r="EN107" s="25">
        <f t="shared" si="553"/>
        <v>168.85918749188562</v>
      </c>
      <c r="EO107" s="26">
        <f t="shared" si="553"/>
        <v>171.02213580124896</v>
      </c>
    </row>
    <row r="108" spans="1:145">
      <c r="B108" s="8" t="s">
        <v>9</v>
      </c>
      <c r="C108" s="18">
        <f t="shared" si="554"/>
        <v>0</v>
      </c>
      <c r="D108" s="19">
        <f t="shared" si="550"/>
        <v>0</v>
      </c>
      <c r="E108" s="19">
        <f t="shared" si="550"/>
        <v>1.054918246989196E-154</v>
      </c>
      <c r="F108" s="19">
        <f t="shared" si="550"/>
        <v>2.2732407845111559E-154</v>
      </c>
      <c r="G108" s="19">
        <f t="shared" si="550"/>
        <v>3.6561577128317641E-154</v>
      </c>
      <c r="H108" s="19">
        <f t="shared" si="550"/>
        <v>5.2143017092903667E-154</v>
      </c>
      <c r="I108" s="19">
        <f t="shared" si="550"/>
        <v>6.984705121759367E-154</v>
      </c>
      <c r="J108" s="19">
        <f t="shared" si="550"/>
        <v>8.6862324925497322E-4</v>
      </c>
      <c r="K108" s="19">
        <f t="shared" si="550"/>
        <v>2.0204510546157641E-3</v>
      </c>
      <c r="L108" s="19">
        <f t="shared" si="550"/>
        <v>3.5267631175757027E-3</v>
      </c>
      <c r="M108" s="19">
        <f t="shared" si="550"/>
        <v>5.5565164881221747E-3</v>
      </c>
      <c r="N108" s="19">
        <f t="shared" si="550"/>
        <v>8.1377485436669242E-3</v>
      </c>
      <c r="O108" s="19">
        <f t="shared" si="550"/>
        <v>1.1654096585191545E-2</v>
      </c>
      <c r="P108" s="19">
        <f t="shared" si="550"/>
        <v>1.6265611361425004E-2</v>
      </c>
      <c r="Q108" s="19">
        <f t="shared" si="550"/>
        <v>2.2210975869388919E-2</v>
      </c>
      <c r="R108" s="19">
        <f t="shared" si="550"/>
        <v>2.9903889678947165E-2</v>
      </c>
      <c r="S108" s="19">
        <f t="shared" si="550"/>
        <v>3.9742965259311216E-2</v>
      </c>
      <c r="T108" s="19">
        <f t="shared" si="550"/>
        <v>5.2848277406215637E-2</v>
      </c>
      <c r="U108" s="19">
        <f t="shared" si="550"/>
        <v>6.8885714250944863E-2</v>
      </c>
      <c r="V108" s="19">
        <f t="shared" si="550"/>
        <v>8.8205409565290285E-2</v>
      </c>
      <c r="W108" s="19">
        <f t="shared" si="550"/>
        <v>0.1128770397231085</v>
      </c>
      <c r="X108" s="19">
        <f t="shared" si="550"/>
        <v>0.1387941847815419</v>
      </c>
      <c r="Y108" s="19">
        <f t="shared" si="550"/>
        <v>0.17958934784654709</v>
      </c>
      <c r="Z108" s="19">
        <f t="shared" si="550"/>
        <v>0.22459402736055284</v>
      </c>
      <c r="AA108" s="19">
        <f t="shared" si="550"/>
        <v>0.27530629837241993</v>
      </c>
      <c r="AB108" s="19">
        <f t="shared" si="550"/>
        <v>0.34012175980365883</v>
      </c>
      <c r="AC108" s="20">
        <f t="shared" si="550"/>
        <v>0.41930617027882439</v>
      </c>
      <c r="BH108" s="8" t="s">
        <v>9</v>
      </c>
      <c r="BI108" s="18">
        <f t="shared" ref="BI108" si="564">BI12</f>
        <v>0</v>
      </c>
      <c r="BJ108" s="19">
        <f t="shared" si="551"/>
        <v>0</v>
      </c>
      <c r="BK108" s="19">
        <f t="shared" si="551"/>
        <v>9.4470621409738757E-154</v>
      </c>
      <c r="BL108" s="19">
        <f t="shared" si="551"/>
        <v>1.7763118910724516E-153</v>
      </c>
      <c r="BM108" s="19">
        <f t="shared" si="551"/>
        <v>8.5232796846471841E-4</v>
      </c>
      <c r="BN108" s="19">
        <f t="shared" si="551"/>
        <v>5.7713546752083313E-3</v>
      </c>
      <c r="BO108" s="19">
        <f t="shared" si="551"/>
        <v>1.062658401167312E-2</v>
      </c>
      <c r="BP108" s="19">
        <f t="shared" si="551"/>
        <v>1.6843936599986051E-2</v>
      </c>
      <c r="BQ108" s="19">
        <f t="shared" si="551"/>
        <v>2.4234994384838345E-2</v>
      </c>
      <c r="BR108" s="19">
        <f t="shared" si="551"/>
        <v>3.177673733295365E-2</v>
      </c>
      <c r="BS108" s="19">
        <f t="shared" si="551"/>
        <v>4.0667910857159144E-2</v>
      </c>
      <c r="BT108" s="19">
        <f t="shared" si="551"/>
        <v>5.3136444722629864E-2</v>
      </c>
      <c r="BU108" s="19">
        <f t="shared" si="551"/>
        <v>6.4125961131664702E-2</v>
      </c>
      <c r="BV108" s="19">
        <f t="shared" si="551"/>
        <v>7.8474943961173244E-2</v>
      </c>
      <c r="BW108" s="19">
        <f t="shared" si="551"/>
        <v>9.3270243441850934E-2</v>
      </c>
      <c r="BX108" s="19">
        <f t="shared" si="551"/>
        <v>0.11094552213670217</v>
      </c>
      <c r="BY108" s="19">
        <f t="shared" si="551"/>
        <v>0.1276441642800796</v>
      </c>
      <c r="BZ108" s="19">
        <f t="shared" si="551"/>
        <v>0.14911557196254591</v>
      </c>
      <c r="CA108" s="19">
        <f t="shared" si="551"/>
        <v>0.17363049888566887</v>
      </c>
      <c r="CB108" s="19">
        <f t="shared" si="551"/>
        <v>0.1937489535779226</v>
      </c>
      <c r="CC108" s="19">
        <f t="shared" si="551"/>
        <v>0.21710632218655018</v>
      </c>
      <c r="CD108" s="19">
        <f t="shared" si="551"/>
        <v>0.24762377410474634</v>
      </c>
      <c r="CE108" s="19">
        <f t="shared" si="551"/>
        <v>0.27006817559181895</v>
      </c>
      <c r="CF108" s="19">
        <f t="shared" si="551"/>
        <v>0.30298940693473742</v>
      </c>
      <c r="CG108" s="19">
        <f t="shared" si="551"/>
        <v>0.33803416319750784</v>
      </c>
      <c r="CH108" s="19">
        <f t="shared" si="551"/>
        <v>0.37300017263522939</v>
      </c>
      <c r="CI108" s="20">
        <f t="shared" si="551"/>
        <v>0.40228931659983114</v>
      </c>
      <c r="CK108" s="8" t="s">
        <v>9</v>
      </c>
      <c r="CL108" s="18">
        <v>113.34267149191376</v>
      </c>
      <c r="CM108" s="19">
        <v>115.09835794689607</v>
      </c>
      <c r="CN108" s="19">
        <v>115.10675609459426</v>
      </c>
      <c r="CO108" s="19">
        <v>116.93810974138384</v>
      </c>
      <c r="CP108" s="19">
        <v>118.6944749466833</v>
      </c>
      <c r="CQ108" s="19">
        <v>120.26914765027824</v>
      </c>
      <c r="CR108" s="19">
        <v>121.67216319936556</v>
      </c>
      <c r="CS108" s="19">
        <v>122.42346062604642</v>
      </c>
      <c r="CT108" s="19">
        <v>122.95096828298652</v>
      </c>
      <c r="CU108" s="19">
        <v>123.28406642810171</v>
      </c>
      <c r="CV108" s="19">
        <v>123.3972778866661</v>
      </c>
      <c r="CW108" s="19">
        <v>123.22757434047818</v>
      </c>
      <c r="CX108" s="19">
        <v>123.02561496209462</v>
      </c>
      <c r="CY108" s="19">
        <v>122.69249659061492</v>
      </c>
      <c r="CZ108" s="19">
        <v>122.25397532170132</v>
      </c>
      <c r="DA108" s="19">
        <v>121.68458616392176</v>
      </c>
      <c r="DB108" s="19">
        <v>121.04024570539218</v>
      </c>
      <c r="DC108" s="19">
        <v>120.37550903292941</v>
      </c>
      <c r="DD108" s="19">
        <v>119.57582497863285</v>
      </c>
      <c r="DE108" s="19">
        <v>118.82419286566542</v>
      </c>
      <c r="DF108" s="19">
        <v>118.07103939675233</v>
      </c>
      <c r="DG108" s="19">
        <v>117.15990760490308</v>
      </c>
      <c r="DH108" s="19">
        <v>116.59656981203057</v>
      </c>
      <c r="DI108" s="19">
        <v>115.94008491277079</v>
      </c>
      <c r="DJ108" s="19">
        <v>115.26241455782345</v>
      </c>
      <c r="DK108" s="19">
        <v>114.71381593217941</v>
      </c>
      <c r="DL108" s="20">
        <v>114.0801562013809</v>
      </c>
      <c r="DN108" s="13" t="s">
        <v>9</v>
      </c>
      <c r="DO108" s="24">
        <f t="shared" si="556"/>
        <v>113.34267149191376</v>
      </c>
      <c r="DP108" s="25">
        <f t="shared" si="552"/>
        <v>115.09835794689607</v>
      </c>
      <c r="DQ108" s="25">
        <f t="shared" si="552"/>
        <v>115.10675609459426</v>
      </c>
      <c r="DR108" s="25">
        <f t="shared" si="552"/>
        <v>116.93810974138384</v>
      </c>
      <c r="DS108" s="25">
        <f t="shared" si="552"/>
        <v>118.69532727465176</v>
      </c>
      <c r="DT108" s="25">
        <f t="shared" si="552"/>
        <v>120.27491900495345</v>
      </c>
      <c r="DU108" s="25">
        <f t="shared" si="552"/>
        <v>121.68278978337723</v>
      </c>
      <c r="DV108" s="25">
        <f t="shared" si="552"/>
        <v>122.44117318589566</v>
      </c>
      <c r="DW108" s="25">
        <f t="shared" si="552"/>
        <v>122.97722372842598</v>
      </c>
      <c r="DX108" s="25">
        <f t="shared" si="552"/>
        <v>123.31936992855223</v>
      </c>
      <c r="DY108" s="25">
        <f t="shared" si="552"/>
        <v>123.44350231401138</v>
      </c>
      <c r="DZ108" s="25">
        <f t="shared" si="552"/>
        <v>123.28884853374447</v>
      </c>
      <c r="EA108" s="25">
        <f t="shared" si="552"/>
        <v>123.10139501981148</v>
      </c>
      <c r="EB108" s="25">
        <f t="shared" si="552"/>
        <v>122.78723714593751</v>
      </c>
      <c r="EC108" s="25">
        <f t="shared" si="552"/>
        <v>122.36945654101255</v>
      </c>
      <c r="ED108" s="25">
        <f t="shared" si="552"/>
        <v>121.82543557573742</v>
      </c>
      <c r="EE108" s="25">
        <f t="shared" si="552"/>
        <v>121.20763283493157</v>
      </c>
      <c r="EF108" s="25">
        <f t="shared" si="553"/>
        <v>120.57747288229817</v>
      </c>
      <c r="EG108" s="25">
        <f t="shared" si="553"/>
        <v>119.81834119176946</v>
      </c>
      <c r="EH108" s="25">
        <f t="shared" si="553"/>
        <v>119.10614722880864</v>
      </c>
      <c r="EI108" s="25">
        <f t="shared" si="553"/>
        <v>118.40102275866198</v>
      </c>
      <c r="EJ108" s="25">
        <f t="shared" si="553"/>
        <v>117.54632556378938</v>
      </c>
      <c r="EK108" s="25">
        <f t="shared" si="553"/>
        <v>117.04622733546893</v>
      </c>
      <c r="EL108" s="25">
        <f t="shared" si="553"/>
        <v>116.46766834706608</v>
      </c>
      <c r="EM108" s="25">
        <f t="shared" si="553"/>
        <v>115.87575501939337</v>
      </c>
      <c r="EN108" s="25">
        <f t="shared" si="553"/>
        <v>115.42693786461831</v>
      </c>
      <c r="EO108" s="26">
        <f t="shared" si="553"/>
        <v>114.90175168825957</v>
      </c>
    </row>
    <row r="109" spans="1:145">
      <c r="B109" s="8" t="s">
        <v>10</v>
      </c>
      <c r="C109" s="18">
        <f t="shared" si="554"/>
        <v>0</v>
      </c>
      <c r="D109" s="19">
        <f t="shared" si="550"/>
        <v>0</v>
      </c>
      <c r="E109" s="19">
        <f t="shared" si="550"/>
        <v>2.3350415805337029E-156</v>
      </c>
      <c r="F109" s="19">
        <f t="shared" si="550"/>
        <v>5.170998583958352E-156</v>
      </c>
      <c r="G109" s="19">
        <f t="shared" si="550"/>
        <v>8.7425964915263278E-156</v>
      </c>
      <c r="H109" s="19">
        <f t="shared" si="550"/>
        <v>1.3230295835424711E-155</v>
      </c>
      <c r="I109" s="19">
        <f t="shared" si="550"/>
        <v>1.8695366314461883E-155</v>
      </c>
      <c r="J109" s="19">
        <f t="shared" si="550"/>
        <v>7.2081395951395399E-5</v>
      </c>
      <c r="K109" s="19">
        <f t="shared" si="550"/>
        <v>1.6895394095872623E-4</v>
      </c>
      <c r="L109" s="19">
        <f t="shared" si="550"/>
        <v>2.9916917980238057E-4</v>
      </c>
      <c r="M109" s="19">
        <f t="shared" si="550"/>
        <v>4.7232847565913138E-4</v>
      </c>
      <c r="N109" s="19">
        <f t="shared" ref="D109:AC119" si="565">N13</f>
        <v>6.9929755771258996E-4</v>
      </c>
      <c r="O109" s="19">
        <f t="shared" si="565"/>
        <v>9.9335187970377896E-4</v>
      </c>
      <c r="P109" s="19">
        <f t="shared" si="565"/>
        <v>1.3691999988421598E-3</v>
      </c>
      <c r="Q109" s="19">
        <f t="shared" si="565"/>
        <v>1.8496200518885297E-3</v>
      </c>
      <c r="R109" s="19">
        <f t="shared" si="565"/>
        <v>2.4606543809209068E-3</v>
      </c>
      <c r="S109" s="19">
        <f t="shared" si="565"/>
        <v>3.2377204972115414E-3</v>
      </c>
      <c r="T109" s="19">
        <f t="shared" si="565"/>
        <v>4.208204797338363E-3</v>
      </c>
      <c r="U109" s="19">
        <f t="shared" si="565"/>
        <v>5.4435426127806812E-3</v>
      </c>
      <c r="V109" s="19">
        <f t="shared" si="565"/>
        <v>7.0298035466291172E-3</v>
      </c>
      <c r="W109" s="19">
        <f t="shared" si="565"/>
        <v>9.0589949812168134E-3</v>
      </c>
      <c r="X109" s="19">
        <f t="shared" si="565"/>
        <v>1.1673761215405552E-2</v>
      </c>
      <c r="Y109" s="19">
        <f t="shared" si="565"/>
        <v>1.4995366743204399E-2</v>
      </c>
      <c r="Z109" s="19">
        <f t="shared" si="565"/>
        <v>1.9473849649959827E-2</v>
      </c>
      <c r="AA109" s="19">
        <f t="shared" si="565"/>
        <v>2.4894402731780462E-2</v>
      </c>
      <c r="AB109" s="19">
        <f t="shared" si="565"/>
        <v>3.1665932517448772E-2</v>
      </c>
      <c r="AC109" s="20">
        <f t="shared" si="565"/>
        <v>4.0113523658031898E-2</v>
      </c>
      <c r="BH109" s="8" t="s">
        <v>10</v>
      </c>
      <c r="BI109" s="18">
        <f t="shared" ref="BI109" si="566">BI13</f>
        <v>0</v>
      </c>
      <c r="BJ109" s="19">
        <f t="shared" si="551"/>
        <v>0</v>
      </c>
      <c r="BK109" s="19">
        <f t="shared" si="551"/>
        <v>3.0021086255656105E-155</v>
      </c>
      <c r="BL109" s="19">
        <f t="shared" si="551"/>
        <v>5.9627736065917755E-155</v>
      </c>
      <c r="BM109" s="19">
        <f t="shared" si="551"/>
        <v>7.1927503828292642E-9</v>
      </c>
      <c r="BN109" s="19">
        <f t="shared" si="551"/>
        <v>2.8884009929202296E-4</v>
      </c>
      <c r="BO109" s="19">
        <f t="shared" si="551"/>
        <v>6.1445492794049144E-4</v>
      </c>
      <c r="BP109" s="19">
        <f t="shared" si="551"/>
        <v>9.6454615362233679E-4</v>
      </c>
      <c r="BQ109" s="19">
        <f t="shared" si="551"/>
        <v>1.3350627123745427E-3</v>
      </c>
      <c r="BR109" s="19">
        <f t="shared" si="551"/>
        <v>1.7348562817031076E-3</v>
      </c>
      <c r="BS109" s="19">
        <f t="shared" si="551"/>
        <v>2.1343351820397437E-3</v>
      </c>
      <c r="BT109" s="19">
        <f t="shared" ref="BJ109:CI119" si="567">BT13</f>
        <v>2.556492669667986E-3</v>
      </c>
      <c r="BU109" s="19">
        <f t="shared" si="567"/>
        <v>2.9975721085967176E-3</v>
      </c>
      <c r="BV109" s="19">
        <f t="shared" si="567"/>
        <v>3.5178928538602671E-3</v>
      </c>
      <c r="BW109" s="19">
        <f t="shared" si="567"/>
        <v>4.1119733201624275E-3</v>
      </c>
      <c r="BX109" s="19">
        <f t="shared" si="567"/>
        <v>4.6922698568580669E-3</v>
      </c>
      <c r="BY109" s="19">
        <f t="shared" si="567"/>
        <v>5.3792919995975614E-3</v>
      </c>
      <c r="BZ109" s="19">
        <f t="shared" si="567"/>
        <v>5.9394524637498679E-3</v>
      </c>
      <c r="CA109" s="19">
        <f t="shared" si="567"/>
        <v>6.6801790502572997E-3</v>
      </c>
      <c r="CB109" s="19">
        <f t="shared" si="567"/>
        <v>7.549044261628275E-3</v>
      </c>
      <c r="CC109" s="19">
        <f t="shared" si="567"/>
        <v>8.3968110998392693E-3</v>
      </c>
      <c r="CD109" s="19">
        <f t="shared" si="567"/>
        <v>9.1335212060569184E-3</v>
      </c>
      <c r="CE109" s="19">
        <f t="shared" si="567"/>
        <v>1.0679861414237676E-2</v>
      </c>
      <c r="CF109" s="19">
        <f t="shared" si="567"/>
        <v>1.2225287813005152E-2</v>
      </c>
      <c r="CG109" s="19">
        <f t="shared" si="567"/>
        <v>1.4068432588722582E-2</v>
      </c>
      <c r="CH109" s="19">
        <f t="shared" si="567"/>
        <v>1.5801704006646204E-2</v>
      </c>
      <c r="CI109" s="20">
        <f t="shared" si="567"/>
        <v>1.7759032211950517E-2</v>
      </c>
      <c r="CK109" s="8" t="s">
        <v>10</v>
      </c>
      <c r="CL109" s="18">
        <v>8.4095637404145762</v>
      </c>
      <c r="CM109" s="19">
        <v>8.4080945743797084</v>
      </c>
      <c r="CN109" s="19">
        <v>8.1807832139662544</v>
      </c>
      <c r="CO109" s="19">
        <v>8.2097732472366651</v>
      </c>
      <c r="CP109" s="19">
        <v>8.2355888678942346</v>
      </c>
      <c r="CQ109" s="19">
        <v>8.240683783326773</v>
      </c>
      <c r="CR109" s="19">
        <v>8.2395540746152403</v>
      </c>
      <c r="CS109" s="19">
        <v>8.1918906030645715</v>
      </c>
      <c r="CT109" s="19">
        <v>8.1370080441696473</v>
      </c>
      <c r="CU109" s="19">
        <v>8.0682660705894502</v>
      </c>
      <c r="CV109" s="19">
        <v>7.989786205237853</v>
      </c>
      <c r="CW109" s="19">
        <v>7.9028978662943041</v>
      </c>
      <c r="CX109" s="19">
        <v>7.8286823905304468</v>
      </c>
      <c r="CY109" s="19">
        <v>7.7586344315564544</v>
      </c>
      <c r="CZ109" s="19">
        <v>7.6920596372188914</v>
      </c>
      <c r="DA109" s="19">
        <v>7.6299986603281011</v>
      </c>
      <c r="DB109" s="19">
        <v>7.5699356038672754</v>
      </c>
      <c r="DC109" s="19">
        <v>7.5175699683055113</v>
      </c>
      <c r="DD109" s="19">
        <v>7.4653693873515987</v>
      </c>
      <c r="DE109" s="19">
        <v>7.4123015422179801</v>
      </c>
      <c r="DF109" s="19">
        <v>7.358371400178406</v>
      </c>
      <c r="DG109" s="19">
        <v>7.303841336055358</v>
      </c>
      <c r="DH109" s="19">
        <v>7.2548347536897415</v>
      </c>
      <c r="DI109" s="19">
        <v>7.2163828757484163</v>
      </c>
      <c r="DJ109" s="19">
        <v>7.180378900636093</v>
      </c>
      <c r="DK109" s="19">
        <v>7.1464951638946204</v>
      </c>
      <c r="DL109" s="20">
        <v>7.1095057731458891</v>
      </c>
      <c r="DN109" s="13" t="s">
        <v>10</v>
      </c>
      <c r="DO109" s="24">
        <f t="shared" si="556"/>
        <v>8.4095637404145762</v>
      </c>
      <c r="DP109" s="25">
        <f t="shared" si="552"/>
        <v>8.4080945743797084</v>
      </c>
      <c r="DQ109" s="25">
        <f t="shared" si="552"/>
        <v>8.1807832139662544</v>
      </c>
      <c r="DR109" s="25">
        <f t="shared" si="552"/>
        <v>8.2097732472366651</v>
      </c>
      <c r="DS109" s="25">
        <f t="shared" si="552"/>
        <v>8.2355888750869841</v>
      </c>
      <c r="DT109" s="25">
        <f t="shared" si="552"/>
        <v>8.2409726234260656</v>
      </c>
      <c r="DU109" s="25">
        <f t="shared" si="552"/>
        <v>8.2401685295431815</v>
      </c>
      <c r="DV109" s="25">
        <f t="shared" si="552"/>
        <v>8.1929272306141439</v>
      </c>
      <c r="DW109" s="25">
        <f t="shared" si="552"/>
        <v>8.1385120608229808</v>
      </c>
      <c r="DX109" s="25">
        <f t="shared" si="552"/>
        <v>8.0703000960509552</v>
      </c>
      <c r="DY109" s="25">
        <f t="shared" si="552"/>
        <v>7.9923928688955517</v>
      </c>
      <c r="DZ109" s="25">
        <f t="shared" si="552"/>
        <v>7.9061536565216848</v>
      </c>
      <c r="EA109" s="25">
        <f t="shared" si="552"/>
        <v>7.8326733145187468</v>
      </c>
      <c r="EB109" s="25">
        <f t="shared" si="552"/>
        <v>7.7635215244091569</v>
      </c>
      <c r="EC109" s="25">
        <f t="shared" si="552"/>
        <v>7.6980212305909426</v>
      </c>
      <c r="ED109" s="25">
        <f t="shared" si="552"/>
        <v>7.6371515845658804</v>
      </c>
      <c r="EE109" s="25">
        <f t="shared" si="552"/>
        <v>7.5785526163640844</v>
      </c>
      <c r="EF109" s="25">
        <f t="shared" si="553"/>
        <v>7.5277176255665994</v>
      </c>
      <c r="EG109" s="25">
        <f t="shared" si="553"/>
        <v>7.4774931090146373</v>
      </c>
      <c r="EH109" s="25">
        <f t="shared" si="553"/>
        <v>7.4268803900262377</v>
      </c>
      <c r="EI109" s="25">
        <f t="shared" si="553"/>
        <v>7.3758272062594621</v>
      </c>
      <c r="EJ109" s="25">
        <f t="shared" si="553"/>
        <v>7.3246486184768207</v>
      </c>
      <c r="EK109" s="25">
        <f t="shared" si="553"/>
        <v>7.2805099818471835</v>
      </c>
      <c r="EL109" s="25">
        <f t="shared" si="553"/>
        <v>7.2480820132113815</v>
      </c>
      <c r="EM109" s="25">
        <f t="shared" si="553"/>
        <v>7.2193417359565952</v>
      </c>
      <c r="EN109" s="25">
        <f t="shared" si="553"/>
        <v>7.1939628004187153</v>
      </c>
      <c r="EO109" s="26">
        <f t="shared" si="553"/>
        <v>7.1673783290158717</v>
      </c>
    </row>
    <row r="110" spans="1:145">
      <c r="B110" s="8" t="s">
        <v>11</v>
      </c>
      <c r="C110" s="18">
        <f t="shared" si="554"/>
        <v>0</v>
      </c>
      <c r="D110" s="19">
        <f t="shared" si="565"/>
        <v>0</v>
      </c>
      <c r="E110" s="19">
        <f t="shared" si="565"/>
        <v>5.2716867281407369E-155</v>
      </c>
      <c r="F110" s="19">
        <f t="shared" si="565"/>
        <v>1.1672959051795908E-154</v>
      </c>
      <c r="G110" s="19">
        <f t="shared" si="565"/>
        <v>1.9250137035407544E-154</v>
      </c>
      <c r="H110" s="19">
        <f t="shared" si="565"/>
        <v>2.7835922537355416E-154</v>
      </c>
      <c r="I110" s="19">
        <f t="shared" si="565"/>
        <v>4.2089923041929507E-154</v>
      </c>
      <c r="J110" s="19">
        <f t="shared" si="565"/>
        <v>6.0965062234562045E-154</v>
      </c>
      <c r="K110" s="19">
        <f t="shared" si="565"/>
        <v>8.5260809498455931E-154</v>
      </c>
      <c r="L110" s="19">
        <f t="shared" si="565"/>
        <v>1.1575721223102068E-153</v>
      </c>
      <c r="M110" s="19">
        <f t="shared" si="565"/>
        <v>1.5381343919517885E-153</v>
      </c>
      <c r="N110" s="19">
        <f t="shared" si="565"/>
        <v>2.0057431026458956E-153</v>
      </c>
      <c r="O110" s="19">
        <f t="shared" si="565"/>
        <v>2.5222282384269592E-3</v>
      </c>
      <c r="P110" s="19">
        <f t="shared" si="565"/>
        <v>5.934199870098549E-3</v>
      </c>
      <c r="Q110" s="19">
        <f t="shared" si="565"/>
        <v>1.0445002313786941E-2</v>
      </c>
      <c r="R110" s="19">
        <f t="shared" si="565"/>
        <v>1.642127941480559E-2</v>
      </c>
      <c r="S110" s="19">
        <f t="shared" si="565"/>
        <v>2.4306502650228316E-2</v>
      </c>
      <c r="T110" s="19">
        <f t="shared" si="565"/>
        <v>3.461619855939959E-2</v>
      </c>
      <c r="U110" s="19">
        <f t="shared" si="565"/>
        <v>4.7857067475182737E-2</v>
      </c>
      <c r="V110" s="19">
        <f t="shared" si="565"/>
        <v>6.422182975578998E-2</v>
      </c>
      <c r="W110" s="19">
        <f t="shared" si="565"/>
        <v>8.4386521514858509E-2</v>
      </c>
      <c r="X110" s="19">
        <f t="shared" si="565"/>
        <v>0.10932517743689536</v>
      </c>
      <c r="Y110" s="19">
        <f t="shared" si="565"/>
        <v>0.13964002786640126</v>
      </c>
      <c r="Z110" s="19">
        <f t="shared" si="565"/>
        <v>0.17874019635531593</v>
      </c>
      <c r="AA110" s="19">
        <f t="shared" si="565"/>
        <v>0.22420829478664964</v>
      </c>
      <c r="AB110" s="19">
        <f t="shared" si="565"/>
        <v>0.27914150389414982</v>
      </c>
      <c r="AC110" s="20">
        <f t="shared" si="565"/>
        <v>0.3463162793779479</v>
      </c>
      <c r="BH110" s="8" t="s">
        <v>11</v>
      </c>
      <c r="BI110" s="18">
        <f t="shared" ref="BI110" si="568">BI14</f>
        <v>0</v>
      </c>
      <c r="BJ110" s="19">
        <f t="shared" si="567"/>
        <v>0</v>
      </c>
      <c r="BK110" s="19">
        <f t="shared" si="567"/>
        <v>9.5702362183314428E-154</v>
      </c>
      <c r="BL110" s="19">
        <f t="shared" si="567"/>
        <v>1.9966105246695352E-153</v>
      </c>
      <c r="BM110" s="19">
        <f t="shared" si="567"/>
        <v>1.5590398646931063E-5</v>
      </c>
      <c r="BN110" s="19">
        <f t="shared" si="567"/>
        <v>7.8992508712352332E-5</v>
      </c>
      <c r="BO110" s="19">
        <f t="shared" si="567"/>
        <v>1.5912901635480958E-4</v>
      </c>
      <c r="BP110" s="19">
        <f t="shared" si="567"/>
        <v>7.3923040215482004E-3</v>
      </c>
      <c r="BQ110" s="19">
        <f t="shared" si="567"/>
        <v>1.6367110326331667E-2</v>
      </c>
      <c r="BR110" s="19">
        <f t="shared" si="567"/>
        <v>2.9517068714178162E-2</v>
      </c>
      <c r="BS110" s="19">
        <f t="shared" si="567"/>
        <v>4.5285084772320926E-2</v>
      </c>
      <c r="BT110" s="19">
        <f t="shared" si="567"/>
        <v>6.3722707813763282E-2</v>
      </c>
      <c r="BU110" s="19">
        <f t="shared" si="567"/>
        <v>8.5768915837802981E-2</v>
      </c>
      <c r="BV110" s="19">
        <f t="shared" si="567"/>
        <v>0.11244960536995913</v>
      </c>
      <c r="BW110" s="19">
        <f t="shared" si="567"/>
        <v>0.14380575661465067</v>
      </c>
      <c r="BX110" s="19">
        <f t="shared" si="567"/>
        <v>0.18140102078496345</v>
      </c>
      <c r="BY110" s="19">
        <f t="shared" si="567"/>
        <v>0.22451869331096955</v>
      </c>
      <c r="BZ110" s="19">
        <f t="shared" si="567"/>
        <v>0.27496295315745761</v>
      </c>
      <c r="CA110" s="19">
        <f t="shared" si="567"/>
        <v>0.33285849470670353</v>
      </c>
      <c r="CB110" s="19">
        <f t="shared" si="567"/>
        <v>0.39774281371850234</v>
      </c>
      <c r="CC110" s="19">
        <f t="shared" si="567"/>
        <v>0.46992512043631945</v>
      </c>
      <c r="CD110" s="19">
        <f t="shared" si="567"/>
        <v>0.55113445749066514</v>
      </c>
      <c r="CE110" s="19">
        <f t="shared" si="567"/>
        <v>0.63913169384272961</v>
      </c>
      <c r="CF110" s="19">
        <f t="shared" si="567"/>
        <v>0.74154917937056253</v>
      </c>
      <c r="CG110" s="19">
        <f t="shared" si="567"/>
        <v>0.85135768377662813</v>
      </c>
      <c r="CH110" s="19">
        <f t="shared" si="567"/>
        <v>0.9727629742509194</v>
      </c>
      <c r="CI110" s="20">
        <f t="shared" si="567"/>
        <v>1.1086856405917394</v>
      </c>
      <c r="CK110" s="8" t="s">
        <v>11</v>
      </c>
      <c r="CL110" s="18">
        <v>55.881040887727444</v>
      </c>
      <c r="CM110" s="19">
        <v>56.044084494784855</v>
      </c>
      <c r="CN110" s="19">
        <v>56.451332006747805</v>
      </c>
      <c r="CO110" s="19">
        <v>57.7154387662343</v>
      </c>
      <c r="CP110" s="19">
        <v>58.966442921165594</v>
      </c>
      <c r="CQ110" s="19">
        <v>60.085795352202908</v>
      </c>
      <c r="CR110" s="19">
        <v>61.225731259850313</v>
      </c>
      <c r="CS110" s="19">
        <v>62.363939987270982</v>
      </c>
      <c r="CT110" s="19">
        <v>63.625682840584801</v>
      </c>
      <c r="CU110" s="19">
        <v>64.83003962328641</v>
      </c>
      <c r="CV110" s="19">
        <v>66.074759535135954</v>
      </c>
      <c r="CW110" s="19">
        <v>67.32020536601236</v>
      </c>
      <c r="CX110" s="19">
        <v>68.844629329325201</v>
      </c>
      <c r="CY110" s="19">
        <v>70.505039612412105</v>
      </c>
      <c r="CZ110" s="19">
        <v>72.28156285083476</v>
      </c>
      <c r="DA110" s="19">
        <v>74.220338583040657</v>
      </c>
      <c r="DB110" s="19">
        <v>76.265608767490562</v>
      </c>
      <c r="DC110" s="19">
        <v>78.477076849671874</v>
      </c>
      <c r="DD110" s="19">
        <v>80.866389297370034</v>
      </c>
      <c r="DE110" s="19">
        <v>83.440825513456218</v>
      </c>
      <c r="DF110" s="19">
        <v>86.178747140899617</v>
      </c>
      <c r="DG110" s="19">
        <v>88.913203980939343</v>
      </c>
      <c r="DH110" s="19">
        <v>91.756600564336267</v>
      </c>
      <c r="DI110" s="19">
        <v>94.876022880658795</v>
      </c>
      <c r="DJ110" s="19">
        <v>98.235405024166496</v>
      </c>
      <c r="DK110" s="19">
        <v>101.72217708003112</v>
      </c>
      <c r="DL110" s="20">
        <v>105.26926793845317</v>
      </c>
      <c r="DN110" s="13" t="s">
        <v>11</v>
      </c>
      <c r="DO110" s="24">
        <f t="shared" si="556"/>
        <v>55.881040887727444</v>
      </c>
      <c r="DP110" s="25">
        <f t="shared" si="552"/>
        <v>56.044084494784855</v>
      </c>
      <c r="DQ110" s="25">
        <f t="shared" si="552"/>
        <v>56.451332006747805</v>
      </c>
      <c r="DR110" s="25">
        <f t="shared" si="552"/>
        <v>57.7154387662343</v>
      </c>
      <c r="DS110" s="25">
        <f t="shared" si="552"/>
        <v>58.966458511564241</v>
      </c>
      <c r="DT110" s="25">
        <f t="shared" si="552"/>
        <v>60.08587434471162</v>
      </c>
      <c r="DU110" s="25">
        <f t="shared" si="552"/>
        <v>61.225890388866667</v>
      </c>
      <c r="DV110" s="25">
        <f t="shared" si="552"/>
        <v>62.371332291292532</v>
      </c>
      <c r="DW110" s="25">
        <f t="shared" si="552"/>
        <v>63.642049950911129</v>
      </c>
      <c r="DX110" s="25">
        <f t="shared" si="552"/>
        <v>64.859556692000595</v>
      </c>
      <c r="DY110" s="25">
        <f t="shared" si="552"/>
        <v>66.120044619908271</v>
      </c>
      <c r="DZ110" s="25">
        <f t="shared" si="552"/>
        <v>67.383928073826127</v>
      </c>
      <c r="EA110" s="25">
        <f t="shared" si="552"/>
        <v>68.932920473401438</v>
      </c>
      <c r="EB110" s="25">
        <f t="shared" si="552"/>
        <v>70.623423417652162</v>
      </c>
      <c r="EC110" s="25">
        <f t="shared" si="552"/>
        <v>72.435813609763201</v>
      </c>
      <c r="ED110" s="25">
        <f t="shared" si="552"/>
        <v>74.418160883240418</v>
      </c>
      <c r="EE110" s="25">
        <f t="shared" si="552"/>
        <v>76.514433963451765</v>
      </c>
      <c r="EF110" s="25">
        <f t="shared" si="553"/>
        <v>78.786656001388735</v>
      </c>
      <c r="EG110" s="25">
        <f t="shared" si="553"/>
        <v>81.247104859551911</v>
      </c>
      <c r="EH110" s="25">
        <f t="shared" si="553"/>
        <v>83.902790156930521</v>
      </c>
      <c r="EI110" s="25">
        <f t="shared" si="553"/>
        <v>86.73305878285079</v>
      </c>
      <c r="EJ110" s="25">
        <f t="shared" si="553"/>
        <v>89.573663615866906</v>
      </c>
      <c r="EK110" s="25">
        <f t="shared" si="553"/>
        <v>92.535372286045401</v>
      </c>
      <c r="EL110" s="25">
        <f t="shared" si="553"/>
        <v>95.796312256384681</v>
      </c>
      <c r="EM110" s="25">
        <f t="shared" si="553"/>
        <v>99.310971002729772</v>
      </c>
      <c r="EN110" s="25">
        <f t="shared" si="553"/>
        <v>102.97408155817618</v>
      </c>
      <c r="EO110" s="26">
        <f t="shared" si="553"/>
        <v>106.72426985842286</v>
      </c>
    </row>
    <row r="111" spans="1:145">
      <c r="B111" s="8" t="s">
        <v>12</v>
      </c>
      <c r="C111" s="18">
        <f t="shared" si="554"/>
        <v>0</v>
      </c>
      <c r="D111" s="19">
        <f t="shared" si="565"/>
        <v>0</v>
      </c>
      <c r="E111" s="19">
        <f t="shared" si="565"/>
        <v>6.6832116029631352E-157</v>
      </c>
      <c r="F111" s="19">
        <f t="shared" si="565"/>
        <v>1.6162794593868395E-156</v>
      </c>
      <c r="G111" s="19">
        <f t="shared" si="565"/>
        <v>2.9570856880941714E-156</v>
      </c>
      <c r="H111" s="19">
        <f t="shared" si="565"/>
        <v>4.7684254790660758E-156</v>
      </c>
      <c r="I111" s="19">
        <f t="shared" si="565"/>
        <v>7.2353864540261878E-156</v>
      </c>
      <c r="J111" s="19">
        <f t="shared" si="565"/>
        <v>1.0557078099649904E-155</v>
      </c>
      <c r="K111" s="19">
        <f t="shared" si="565"/>
        <v>1.8630896144133393E-5</v>
      </c>
      <c r="L111" s="19">
        <f t="shared" si="565"/>
        <v>4.7071480092603527E-5</v>
      </c>
      <c r="M111" s="19">
        <f t="shared" si="565"/>
        <v>9.0264122634757101E-5</v>
      </c>
      <c r="N111" s="19">
        <f t="shared" si="565"/>
        <v>1.5539514366905103E-4</v>
      </c>
      <c r="O111" s="19">
        <f t="shared" si="565"/>
        <v>2.5244518348940782E-4</v>
      </c>
      <c r="P111" s="19">
        <f t="shared" si="565"/>
        <v>3.9118648180390604E-4</v>
      </c>
      <c r="Q111" s="19">
        <f t="shared" si="565"/>
        <v>5.8618590241553653E-4</v>
      </c>
      <c r="R111" s="19">
        <f t="shared" si="565"/>
        <v>8.7898488082943898E-4</v>
      </c>
      <c r="S111" s="19">
        <f t="shared" si="565"/>
        <v>1.2968155465148783E-3</v>
      </c>
      <c r="T111" s="19">
        <f t="shared" si="565"/>
        <v>1.9006557589724962E-3</v>
      </c>
      <c r="U111" s="19">
        <f t="shared" si="565"/>
        <v>2.7518249503788376E-3</v>
      </c>
      <c r="V111" s="19">
        <f t="shared" si="565"/>
        <v>3.9477371663132147E-3</v>
      </c>
      <c r="W111" s="19">
        <f t="shared" si="565"/>
        <v>5.6780722886644189E-3</v>
      </c>
      <c r="X111" s="19">
        <f t="shared" si="565"/>
        <v>8.1165579828081265E-3</v>
      </c>
      <c r="Y111" s="19">
        <f t="shared" si="565"/>
        <v>1.1615674549522267E-2</v>
      </c>
      <c r="Z111" s="19">
        <f t="shared" si="565"/>
        <v>1.6477179890188501E-2</v>
      </c>
      <c r="AA111" s="19">
        <f t="shared" si="565"/>
        <v>2.3384146942686989E-2</v>
      </c>
      <c r="AB111" s="19">
        <f t="shared" si="565"/>
        <v>3.3133872822972248E-2</v>
      </c>
      <c r="AC111" s="20">
        <f t="shared" si="565"/>
        <v>4.5672930461040893E-2</v>
      </c>
      <c r="BH111" s="8" t="s">
        <v>12</v>
      </c>
      <c r="BI111" s="18">
        <f t="shared" ref="BI111" si="569">BI15</f>
        <v>0</v>
      </c>
      <c r="BJ111" s="19">
        <f t="shared" si="567"/>
        <v>0</v>
      </c>
      <c r="BK111" s="19">
        <f t="shared" si="567"/>
        <v>3.3234471972859329E-155</v>
      </c>
      <c r="BL111" s="19">
        <f t="shared" si="567"/>
        <v>7.5710035914906578E-155</v>
      </c>
      <c r="BM111" s="19">
        <f t="shared" si="567"/>
        <v>1.9524260346793021E-6</v>
      </c>
      <c r="BN111" s="19">
        <f t="shared" si="567"/>
        <v>1.0374346857932785E-5</v>
      </c>
      <c r="BO111" s="19">
        <f t="shared" si="567"/>
        <v>2.7538428351308149E-4</v>
      </c>
      <c r="BP111" s="19">
        <f t="shared" si="567"/>
        <v>6.6872254332481327E-4</v>
      </c>
      <c r="BQ111" s="19">
        <f t="shared" si="567"/>
        <v>1.1755754748846833E-3</v>
      </c>
      <c r="BR111" s="19">
        <f t="shared" si="567"/>
        <v>1.8151369782172548E-3</v>
      </c>
      <c r="BS111" s="19">
        <f t="shared" si="567"/>
        <v>2.6272111882298553E-3</v>
      </c>
      <c r="BT111" s="19">
        <f t="shared" si="567"/>
        <v>3.6334067747891344E-3</v>
      </c>
      <c r="BU111" s="19">
        <f t="shared" si="567"/>
        <v>4.8985213682708455E-3</v>
      </c>
      <c r="BV111" s="19">
        <f t="shared" si="567"/>
        <v>6.4696159609608896E-3</v>
      </c>
      <c r="BW111" s="19">
        <f t="shared" si="567"/>
        <v>8.3438297461256462E-3</v>
      </c>
      <c r="BX111" s="19">
        <f t="shared" si="567"/>
        <v>1.0666334470851311E-2</v>
      </c>
      <c r="BY111" s="19">
        <f t="shared" si="567"/>
        <v>1.3460131399985432E-2</v>
      </c>
      <c r="BZ111" s="19">
        <f t="shared" si="567"/>
        <v>1.7498226144041354E-2</v>
      </c>
      <c r="CA111" s="19">
        <f t="shared" si="567"/>
        <v>2.2107965915953327E-2</v>
      </c>
      <c r="CB111" s="19">
        <f t="shared" si="567"/>
        <v>2.7598270982580352E-2</v>
      </c>
      <c r="CC111" s="19">
        <f t="shared" si="567"/>
        <v>3.4458067630041118E-2</v>
      </c>
      <c r="CD111" s="19">
        <f t="shared" si="567"/>
        <v>4.259421064236777E-2</v>
      </c>
      <c r="CE111" s="19">
        <f t="shared" si="567"/>
        <v>5.2438137356548079E-2</v>
      </c>
      <c r="CF111" s="19">
        <f t="shared" si="567"/>
        <v>6.404183856565987E-2</v>
      </c>
      <c r="CG111" s="19">
        <f t="shared" si="567"/>
        <v>7.8024264500667101E-2</v>
      </c>
      <c r="CH111" s="19">
        <f t="shared" si="567"/>
        <v>9.4855917138979617E-2</v>
      </c>
      <c r="CI111" s="20">
        <f t="shared" si="567"/>
        <v>0.11479536298374463</v>
      </c>
      <c r="CK111" s="8" t="s">
        <v>12</v>
      </c>
      <c r="CL111" s="18">
        <v>12.759033096610162</v>
      </c>
      <c r="CM111" s="19">
        <v>12.952316784824827</v>
      </c>
      <c r="CN111" s="19">
        <v>11.91608083870622</v>
      </c>
      <c r="CO111" s="19">
        <v>11.995839071303278</v>
      </c>
      <c r="CP111" s="19">
        <v>12.140940060810403</v>
      </c>
      <c r="CQ111" s="19">
        <v>12.30883325619104</v>
      </c>
      <c r="CR111" s="19">
        <v>12.488677123525461</v>
      </c>
      <c r="CS111" s="19">
        <v>12.676820366492441</v>
      </c>
      <c r="CT111" s="19">
        <v>12.887392635496875</v>
      </c>
      <c r="CU111" s="19">
        <v>13.119304392419885</v>
      </c>
      <c r="CV111" s="19">
        <v>13.37541520546228</v>
      </c>
      <c r="CW111" s="19">
        <v>13.651954878270979</v>
      </c>
      <c r="CX111" s="19">
        <v>13.965193807690582</v>
      </c>
      <c r="CY111" s="19">
        <v>14.309508795490849</v>
      </c>
      <c r="CZ111" s="19">
        <v>14.696428204906923</v>
      </c>
      <c r="DA111" s="19">
        <v>15.116814646670027</v>
      </c>
      <c r="DB111" s="19">
        <v>15.572096167795101</v>
      </c>
      <c r="DC111" s="19">
        <v>16.078833286944757</v>
      </c>
      <c r="DD111" s="19">
        <v>16.6203270753163</v>
      </c>
      <c r="DE111" s="19">
        <v>17.210464377294798</v>
      </c>
      <c r="DF111" s="19">
        <v>17.842140531533847</v>
      </c>
      <c r="DG111" s="19">
        <v>18.527684777196804</v>
      </c>
      <c r="DH111" s="19">
        <v>19.270419161713711</v>
      </c>
      <c r="DI111" s="19">
        <v>20.086590743837679</v>
      </c>
      <c r="DJ111" s="19">
        <v>20.95924118707342</v>
      </c>
      <c r="DK111" s="19">
        <v>21.889324249875607</v>
      </c>
      <c r="DL111" s="20">
        <v>22.877350071642169</v>
      </c>
      <c r="DN111" s="13" t="s">
        <v>12</v>
      </c>
      <c r="DO111" s="24">
        <f t="shared" si="556"/>
        <v>12.759033096610162</v>
      </c>
      <c r="DP111" s="25">
        <f t="shared" si="552"/>
        <v>12.952316784824827</v>
      </c>
      <c r="DQ111" s="25">
        <f t="shared" si="552"/>
        <v>11.91608083870622</v>
      </c>
      <c r="DR111" s="25">
        <f t="shared" si="552"/>
        <v>11.995839071303278</v>
      </c>
      <c r="DS111" s="25">
        <f t="shared" si="552"/>
        <v>12.140942013236437</v>
      </c>
      <c r="DT111" s="25">
        <f t="shared" si="552"/>
        <v>12.308843630537897</v>
      </c>
      <c r="DU111" s="25">
        <f t="shared" si="552"/>
        <v>12.488952507808975</v>
      </c>
      <c r="DV111" s="25">
        <f t="shared" si="552"/>
        <v>12.677489089035765</v>
      </c>
      <c r="DW111" s="25">
        <f t="shared" si="552"/>
        <v>12.888586841867905</v>
      </c>
      <c r="DX111" s="25">
        <f t="shared" si="552"/>
        <v>13.121166600878196</v>
      </c>
      <c r="DY111" s="25">
        <f t="shared" si="552"/>
        <v>13.378132680773145</v>
      </c>
      <c r="DZ111" s="25">
        <f t="shared" si="552"/>
        <v>13.655743680189437</v>
      </c>
      <c r="EA111" s="25">
        <f t="shared" si="552"/>
        <v>13.970344774242342</v>
      </c>
      <c r="EB111" s="25">
        <f t="shared" si="552"/>
        <v>14.316369597933615</v>
      </c>
      <c r="EC111" s="25">
        <f t="shared" si="552"/>
        <v>14.705358220555464</v>
      </c>
      <c r="ED111" s="25">
        <f t="shared" si="552"/>
        <v>15.128359966021709</v>
      </c>
      <c r="EE111" s="25">
        <f t="shared" si="552"/>
        <v>15.586853114741603</v>
      </c>
      <c r="EF111" s="25">
        <f t="shared" si="553"/>
        <v>16.098232168847773</v>
      </c>
      <c r="EG111" s="25">
        <f t="shared" si="553"/>
        <v>16.645186866182634</v>
      </c>
      <c r="EH111" s="25">
        <f t="shared" si="553"/>
        <v>17.242010385443692</v>
      </c>
      <c r="EI111" s="25">
        <f t="shared" si="553"/>
        <v>17.882276671452551</v>
      </c>
      <c r="EJ111" s="25">
        <f t="shared" si="553"/>
        <v>18.57839554582198</v>
      </c>
      <c r="EK111" s="25">
        <f t="shared" si="553"/>
        <v>19.334472973619782</v>
      </c>
      <c r="EL111" s="25">
        <f t="shared" si="553"/>
        <v>20.167109762293528</v>
      </c>
      <c r="EM111" s="25">
        <f t="shared" si="553"/>
        <v>21.060649598516772</v>
      </c>
      <c r="EN111" s="25">
        <f t="shared" si="553"/>
        <v>22.017314039837558</v>
      </c>
      <c r="EO111" s="26">
        <f t="shared" si="553"/>
        <v>23.037818365086956</v>
      </c>
    </row>
    <row r="112" spans="1:145">
      <c r="B112" s="8" t="s">
        <v>13</v>
      </c>
      <c r="C112" s="18">
        <f t="shared" si="554"/>
        <v>0</v>
      </c>
      <c r="D112" s="19">
        <f t="shared" si="565"/>
        <v>0</v>
      </c>
      <c r="E112" s="19">
        <f t="shared" si="565"/>
        <v>3.1787267539405427E-154</v>
      </c>
      <c r="F112" s="19">
        <f t="shared" si="565"/>
        <v>6.9747855556585505E-154</v>
      </c>
      <c r="G112" s="19">
        <f t="shared" si="565"/>
        <v>1.1231695479604618E-153</v>
      </c>
      <c r="H112" s="19">
        <f t="shared" si="565"/>
        <v>1.6161450294939874E-153</v>
      </c>
      <c r="I112" s="19">
        <f t="shared" si="565"/>
        <v>2.1424706352890695E-153</v>
      </c>
      <c r="J112" s="19">
        <f t="shared" si="565"/>
        <v>1.8357201667698525E-2</v>
      </c>
      <c r="K112" s="19">
        <f t="shared" si="565"/>
        <v>3.822676043773849E-2</v>
      </c>
      <c r="L112" s="19">
        <f t="shared" si="565"/>
        <v>5.9705993076557287E-2</v>
      </c>
      <c r="M112" s="19">
        <f t="shared" si="565"/>
        <v>8.6147457439939512E-2</v>
      </c>
      <c r="N112" s="19">
        <f t="shared" si="565"/>
        <v>0.11363125980087754</v>
      </c>
      <c r="O112" s="19">
        <f t="shared" si="565"/>
        <v>0.14682016761791625</v>
      </c>
      <c r="P112" s="19">
        <f t="shared" si="565"/>
        <v>0.1872553846661851</v>
      </c>
      <c r="Q112" s="19">
        <f t="shared" si="565"/>
        <v>0.23168464435849054</v>
      </c>
      <c r="R112" s="19">
        <f t="shared" si="565"/>
        <v>0.28543061436940748</v>
      </c>
      <c r="S112" s="19">
        <f t="shared" si="565"/>
        <v>0.34176924016191795</v>
      </c>
      <c r="T112" s="19">
        <f t="shared" si="565"/>
        <v>0.40888608062862486</v>
      </c>
      <c r="U112" s="19">
        <f t="shared" si="565"/>
        <v>0.48881161915077598</v>
      </c>
      <c r="V112" s="19">
        <f t="shared" si="565"/>
        <v>0.58529721328733264</v>
      </c>
      <c r="W112" s="19">
        <f t="shared" si="565"/>
        <v>0.70713581889842225</v>
      </c>
      <c r="X112" s="19">
        <f t="shared" si="565"/>
        <v>0.85153511616347177</v>
      </c>
      <c r="Y112" s="19">
        <f t="shared" si="565"/>
        <v>1.0270759008546</v>
      </c>
      <c r="Z112" s="19">
        <f t="shared" si="565"/>
        <v>1.2181904629179032</v>
      </c>
      <c r="AA112" s="19">
        <f t="shared" si="565"/>
        <v>1.45749871941447</v>
      </c>
      <c r="AB112" s="19">
        <f t="shared" si="565"/>
        <v>1.7709557217537861</v>
      </c>
      <c r="AC112" s="20">
        <f t="shared" si="565"/>
        <v>2.2028635824580363</v>
      </c>
      <c r="BH112" s="8" t="s">
        <v>13</v>
      </c>
      <c r="BI112" s="18">
        <f t="shared" ref="BI112" si="570">BI16</f>
        <v>0</v>
      </c>
      <c r="BJ112" s="19">
        <f t="shared" si="567"/>
        <v>0</v>
      </c>
      <c r="BK112" s="19">
        <f t="shared" si="567"/>
        <v>6.1022552804263186E-153</v>
      </c>
      <c r="BL112" s="19">
        <f t="shared" si="567"/>
        <v>1.4556964631534304E-152</v>
      </c>
      <c r="BM112" s="19">
        <f t="shared" si="567"/>
        <v>0.1192970971760887</v>
      </c>
      <c r="BN112" s="19">
        <f t="shared" si="567"/>
        <v>0.28335652592856825</v>
      </c>
      <c r="BO112" s="19">
        <f t="shared" si="567"/>
        <v>0.4891694936040652</v>
      </c>
      <c r="BP112" s="19">
        <f t="shared" si="567"/>
        <v>0.67271937928496905</v>
      </c>
      <c r="BQ112" s="19">
        <f t="shared" si="567"/>
        <v>0.85520368710665162</v>
      </c>
      <c r="BR112" s="19">
        <f t="shared" si="567"/>
        <v>1.0573425848991194</v>
      </c>
      <c r="BS112" s="19">
        <f t="shared" si="567"/>
        <v>1.2733201873334579</v>
      </c>
      <c r="BT112" s="19">
        <f t="shared" si="567"/>
        <v>1.4550956496150766</v>
      </c>
      <c r="BU112" s="19">
        <f t="shared" si="567"/>
        <v>1.6423860493841242</v>
      </c>
      <c r="BV112" s="19">
        <f t="shared" si="567"/>
        <v>1.8539541221222855</v>
      </c>
      <c r="BW112" s="19">
        <f t="shared" si="567"/>
        <v>2.024963977293186</v>
      </c>
      <c r="BX112" s="19">
        <f t="shared" si="567"/>
        <v>2.26254613874148</v>
      </c>
      <c r="BY112" s="19">
        <f t="shared" si="567"/>
        <v>2.5102528714356427</v>
      </c>
      <c r="BZ112" s="19">
        <f t="shared" si="567"/>
        <v>2.6742853037955587</v>
      </c>
      <c r="CA112" s="19">
        <f t="shared" si="567"/>
        <v>2.9190290503324667</v>
      </c>
      <c r="CB112" s="19">
        <f t="shared" si="567"/>
        <v>3.0733771602871607</v>
      </c>
      <c r="CC112" s="19">
        <f t="shared" si="567"/>
        <v>3.2656381668178538</v>
      </c>
      <c r="CD112" s="19">
        <f t="shared" si="567"/>
        <v>3.3947545233114638</v>
      </c>
      <c r="CE112" s="19">
        <f t="shared" si="567"/>
        <v>3.6411923670742929</v>
      </c>
      <c r="CF112" s="19">
        <f t="shared" si="567"/>
        <v>3.7617945739506742</v>
      </c>
      <c r="CG112" s="19">
        <f t="shared" si="567"/>
        <v>4.0031171727046599</v>
      </c>
      <c r="CH112" s="19">
        <f t="shared" si="567"/>
        <v>4.217839761855922</v>
      </c>
      <c r="CI112" s="20">
        <f t="shared" si="567"/>
        <v>4.3471555739938408</v>
      </c>
      <c r="CK112" s="8" t="s">
        <v>13</v>
      </c>
      <c r="CL112" s="18">
        <v>149.19017292277135</v>
      </c>
      <c r="CM112" s="19">
        <v>145.60385763651428</v>
      </c>
      <c r="CN112" s="19">
        <v>136.68222013962617</v>
      </c>
      <c r="CO112" s="19">
        <v>134.36883678697509</v>
      </c>
      <c r="CP112" s="19">
        <v>131.88849085116394</v>
      </c>
      <c r="CQ112" s="19">
        <v>129.34440693634789</v>
      </c>
      <c r="CR112" s="19">
        <v>126.64970456631568</v>
      </c>
      <c r="CS112" s="19">
        <v>123.26546331054044</v>
      </c>
      <c r="CT112" s="19">
        <v>119.79409084062986</v>
      </c>
      <c r="CU112" s="19">
        <v>116.34082190224098</v>
      </c>
      <c r="CV112" s="19">
        <v>112.97649157167592</v>
      </c>
      <c r="CW112" s="19">
        <v>109.76634280511249</v>
      </c>
      <c r="CX112" s="19">
        <v>106.76262994784534</v>
      </c>
      <c r="CY112" s="19">
        <v>103.88524473665053</v>
      </c>
      <c r="CZ112" s="19">
        <v>101.14667213928949</v>
      </c>
      <c r="DA112" s="19">
        <v>98.548471319599656</v>
      </c>
      <c r="DB112" s="19">
        <v>96.11205684376722</v>
      </c>
      <c r="DC112" s="19">
        <v>93.878690928901733</v>
      </c>
      <c r="DD112" s="19">
        <v>91.779506724194036</v>
      </c>
      <c r="DE112" s="19">
        <v>89.821652227048261</v>
      </c>
      <c r="DF112" s="19">
        <v>87.898152191840694</v>
      </c>
      <c r="DG112" s="19">
        <v>86.019714942330751</v>
      </c>
      <c r="DH112" s="19">
        <v>84.231229958515399</v>
      </c>
      <c r="DI112" s="19">
        <v>82.521884749481657</v>
      </c>
      <c r="DJ112" s="19">
        <v>80.833037212191726</v>
      </c>
      <c r="DK112" s="19">
        <v>79.135828855767045</v>
      </c>
      <c r="DL112" s="20">
        <v>77.305920994315386</v>
      </c>
      <c r="DN112" s="13" t="s">
        <v>13</v>
      </c>
      <c r="DO112" s="24">
        <f t="shared" si="556"/>
        <v>149.19017292277135</v>
      </c>
      <c r="DP112" s="25">
        <f t="shared" si="552"/>
        <v>145.60385763651428</v>
      </c>
      <c r="DQ112" s="25">
        <f t="shared" si="552"/>
        <v>136.68222013962617</v>
      </c>
      <c r="DR112" s="25">
        <f t="shared" si="552"/>
        <v>134.36883678697509</v>
      </c>
      <c r="DS112" s="25">
        <f t="shared" si="552"/>
        <v>132.00778794834002</v>
      </c>
      <c r="DT112" s="25">
        <f t="shared" si="552"/>
        <v>129.62776346227648</v>
      </c>
      <c r="DU112" s="25">
        <f t="shared" si="552"/>
        <v>127.13887405991974</v>
      </c>
      <c r="DV112" s="25">
        <f t="shared" si="552"/>
        <v>123.95653989149311</v>
      </c>
      <c r="DW112" s="25">
        <f t="shared" si="552"/>
        <v>120.68752128817425</v>
      </c>
      <c r="DX112" s="25">
        <f t="shared" si="552"/>
        <v>117.45787048021666</v>
      </c>
      <c r="DY112" s="25">
        <f t="shared" si="552"/>
        <v>114.33595921644931</v>
      </c>
      <c r="DZ112" s="25">
        <f t="shared" si="552"/>
        <v>111.33506971452844</v>
      </c>
      <c r="EA112" s="25">
        <f t="shared" si="552"/>
        <v>108.55183616484739</v>
      </c>
      <c r="EB112" s="25">
        <f t="shared" si="552"/>
        <v>105.92645424343901</v>
      </c>
      <c r="EC112" s="25">
        <f t="shared" si="552"/>
        <v>103.40332076094117</v>
      </c>
      <c r="ED112" s="25">
        <f t="shared" si="552"/>
        <v>101.09644807271054</v>
      </c>
      <c r="EE112" s="25">
        <f t="shared" si="552"/>
        <v>98.964078955364783</v>
      </c>
      <c r="EF112" s="25">
        <f t="shared" si="553"/>
        <v>96.961862313325909</v>
      </c>
      <c r="EG112" s="25">
        <f t="shared" si="553"/>
        <v>95.187347393677285</v>
      </c>
      <c r="EH112" s="25">
        <f t="shared" si="553"/>
        <v>93.48032660062276</v>
      </c>
      <c r="EI112" s="25">
        <f t="shared" si="553"/>
        <v>91.870926177556967</v>
      </c>
      <c r="EJ112" s="25">
        <f t="shared" si="553"/>
        <v>90.266004581805689</v>
      </c>
      <c r="EK112" s="25">
        <f t="shared" si="553"/>
        <v>88.899498226444294</v>
      </c>
      <c r="EL112" s="25">
        <f t="shared" si="553"/>
        <v>87.501869786350241</v>
      </c>
      <c r="EM112" s="25">
        <f t="shared" si="553"/>
        <v>86.293653104310863</v>
      </c>
      <c r="EN112" s="25">
        <f t="shared" si="553"/>
        <v>85.124624339376751</v>
      </c>
      <c r="EO112" s="26">
        <f t="shared" si="553"/>
        <v>83.855940150767267</v>
      </c>
    </row>
    <row r="113" spans="1:145">
      <c r="B113" s="8" t="s">
        <v>14</v>
      </c>
      <c r="C113" s="18">
        <f t="shared" si="554"/>
        <v>0</v>
      </c>
      <c r="D113" s="19">
        <f t="shared" si="565"/>
        <v>0</v>
      </c>
      <c r="E113" s="19">
        <f t="shared" si="565"/>
        <v>1.6161551185264549E-155</v>
      </c>
      <c r="F113" s="19">
        <f t="shared" si="565"/>
        <v>3.5066987918187666E-155</v>
      </c>
      <c r="G113" s="19">
        <f t="shared" si="565"/>
        <v>5.5383727804334074E-155</v>
      </c>
      <c r="H113" s="19">
        <f t="shared" si="565"/>
        <v>7.7379084977071156E-155</v>
      </c>
      <c r="I113" s="19">
        <f t="shared" si="565"/>
        <v>1.0128707146634647E-154</v>
      </c>
      <c r="J113" s="19">
        <f t="shared" si="565"/>
        <v>6.1981639994189723E-4</v>
      </c>
      <c r="K113" s="19">
        <f t="shared" si="565"/>
        <v>1.2948166082199189E-3</v>
      </c>
      <c r="L113" s="19">
        <f t="shared" si="565"/>
        <v>1.9906388475064351E-3</v>
      </c>
      <c r="M113" s="19">
        <f t="shared" si="565"/>
        <v>2.508704972886073E-3</v>
      </c>
      <c r="N113" s="19">
        <f t="shared" si="565"/>
        <v>3.0212917205073861E-3</v>
      </c>
      <c r="O113" s="19">
        <f t="shared" si="565"/>
        <v>3.5380258940218763E-3</v>
      </c>
      <c r="P113" s="19">
        <f t="shared" si="565"/>
        <v>4.1438327271446024E-3</v>
      </c>
      <c r="Q113" s="19">
        <f t="shared" si="565"/>
        <v>4.8516342492278585E-3</v>
      </c>
      <c r="R113" s="19">
        <f t="shared" si="565"/>
        <v>5.7296269810906053E-3</v>
      </c>
      <c r="S113" s="19">
        <f t="shared" si="565"/>
        <v>6.7954085610043412E-3</v>
      </c>
      <c r="T113" s="19">
        <f t="shared" si="565"/>
        <v>8.0182182648594388E-3</v>
      </c>
      <c r="U113" s="19">
        <f t="shared" si="565"/>
        <v>9.1910292986419496E-3</v>
      </c>
      <c r="V113" s="19">
        <f t="shared" si="565"/>
        <v>1.0609846784477579E-2</v>
      </c>
      <c r="W113" s="19">
        <f t="shared" si="565"/>
        <v>1.2539773145018494E-2</v>
      </c>
      <c r="X113" s="19">
        <f t="shared" si="565"/>
        <v>1.4937910688729808E-2</v>
      </c>
      <c r="Y113" s="19">
        <f t="shared" si="565"/>
        <v>1.7781944080275267E-2</v>
      </c>
      <c r="Z113" s="19">
        <f t="shared" si="565"/>
        <v>2.101571486505998E-2</v>
      </c>
      <c r="AA113" s="19">
        <f t="shared" si="565"/>
        <v>2.4838306645132247E-2</v>
      </c>
      <c r="AB113" s="19">
        <f t="shared" si="565"/>
        <v>2.9419618860422662E-2</v>
      </c>
      <c r="AC113" s="20">
        <f t="shared" si="565"/>
        <v>3.4926969354111326E-2</v>
      </c>
      <c r="BH113" s="8" t="s">
        <v>14</v>
      </c>
      <c r="BI113" s="18">
        <f t="shared" ref="BI113" si="571">BI17</f>
        <v>0</v>
      </c>
      <c r="BJ113" s="19">
        <f t="shared" si="567"/>
        <v>0</v>
      </c>
      <c r="BK113" s="19">
        <f t="shared" si="567"/>
        <v>4.3058091571952512E-154</v>
      </c>
      <c r="BL113" s="19">
        <f t="shared" si="567"/>
        <v>8.5269076221732853E-154</v>
      </c>
      <c r="BM113" s="19">
        <f t="shared" si="567"/>
        <v>2.8688934396490784E-3</v>
      </c>
      <c r="BN113" s="19">
        <f t="shared" si="567"/>
        <v>6.0559380552194578E-3</v>
      </c>
      <c r="BO113" s="19">
        <f t="shared" si="567"/>
        <v>9.1251372066310215E-3</v>
      </c>
      <c r="BP113" s="19">
        <f t="shared" si="567"/>
        <v>1.2018491736230017E-2</v>
      </c>
      <c r="BQ113" s="19">
        <f t="shared" si="567"/>
        <v>1.4941569187456635E-2</v>
      </c>
      <c r="BR113" s="19">
        <f t="shared" si="567"/>
        <v>1.7607487581499784E-2</v>
      </c>
      <c r="BS113" s="19">
        <f t="shared" si="567"/>
        <v>2.00879980109595E-2</v>
      </c>
      <c r="BT113" s="19">
        <f t="shared" si="567"/>
        <v>2.1461862871469343E-2</v>
      </c>
      <c r="BU113" s="19">
        <f t="shared" si="567"/>
        <v>2.2845344200814972E-2</v>
      </c>
      <c r="BV113" s="19">
        <f t="shared" si="567"/>
        <v>2.4877948938883815E-2</v>
      </c>
      <c r="BW113" s="19">
        <f t="shared" si="567"/>
        <v>2.6944688466884172E-2</v>
      </c>
      <c r="BX113" s="19">
        <f t="shared" si="567"/>
        <v>2.8917602882912622E-2</v>
      </c>
      <c r="BY113" s="19">
        <f t="shared" si="567"/>
        <v>3.1779490358622806E-2</v>
      </c>
      <c r="BZ113" s="19">
        <f t="shared" si="567"/>
        <v>3.3228230115529764E-2</v>
      </c>
      <c r="CA113" s="19">
        <f t="shared" si="567"/>
        <v>3.7126307917165438E-2</v>
      </c>
      <c r="CB113" s="19">
        <f t="shared" si="567"/>
        <v>4.0665496155829921E-2</v>
      </c>
      <c r="CC113" s="19">
        <f t="shared" si="567"/>
        <v>4.3652635995427409E-2</v>
      </c>
      <c r="CD113" s="19">
        <f t="shared" si="567"/>
        <v>4.6721360483486414E-2</v>
      </c>
      <c r="CE113" s="19">
        <f t="shared" si="567"/>
        <v>4.9998365298775195E-2</v>
      </c>
      <c r="CF113" s="19">
        <f t="shared" si="567"/>
        <v>5.3679769851194881E-2</v>
      </c>
      <c r="CG113" s="19">
        <f t="shared" si="567"/>
        <v>5.7077003201568152E-2</v>
      </c>
      <c r="CH113" s="19">
        <f t="shared" si="567"/>
        <v>6.0193758654177337E-2</v>
      </c>
      <c r="CI113" s="20">
        <f t="shared" si="567"/>
        <v>6.2942731430390211E-2</v>
      </c>
      <c r="CK113" s="8" t="s">
        <v>14</v>
      </c>
      <c r="CL113" s="18">
        <v>1.5127927815786146</v>
      </c>
      <c r="CM113" s="19">
        <v>1.4925281014156002</v>
      </c>
      <c r="CN113" s="19">
        <v>1.4231326913517761</v>
      </c>
      <c r="CO113" s="19">
        <v>1.4257506169810406</v>
      </c>
      <c r="CP113" s="19">
        <v>1.4271338879283952</v>
      </c>
      <c r="CQ113" s="19">
        <v>1.4272676732484475</v>
      </c>
      <c r="CR113" s="19">
        <v>1.4246669794723079</v>
      </c>
      <c r="CS113" s="19">
        <v>1.4143645530020652</v>
      </c>
      <c r="CT113" s="19">
        <v>1.400991193017016</v>
      </c>
      <c r="CU113" s="19">
        <v>1.3885120419726096</v>
      </c>
      <c r="CV113" s="19">
        <v>1.378994460539267</v>
      </c>
      <c r="CW113" s="19">
        <v>1.374360517668711</v>
      </c>
      <c r="CX113" s="19">
        <v>1.3684299243794966</v>
      </c>
      <c r="CY113" s="19">
        <v>1.3554372824608065</v>
      </c>
      <c r="CZ113" s="19">
        <v>1.344704059893203</v>
      </c>
      <c r="DA113" s="19">
        <v>1.3342901219254428</v>
      </c>
      <c r="DB113" s="19">
        <v>1.323575994819246</v>
      </c>
      <c r="DC113" s="19">
        <v>1.3239687747879436</v>
      </c>
      <c r="DD113" s="19">
        <v>1.301923155950522</v>
      </c>
      <c r="DE113" s="19">
        <v>1.282067219657816</v>
      </c>
      <c r="DF113" s="19">
        <v>1.265576443239991</v>
      </c>
      <c r="DG113" s="19">
        <v>1.2498124113322093</v>
      </c>
      <c r="DH113" s="19">
        <v>1.2310845638225336</v>
      </c>
      <c r="DI113" s="19">
        <v>1.2139492934400278</v>
      </c>
      <c r="DJ113" s="19">
        <v>1.1980645508544381</v>
      </c>
      <c r="DK113" s="19">
        <v>1.1835612730295222</v>
      </c>
      <c r="DL113" s="20">
        <v>1.1687780779607251</v>
      </c>
      <c r="DN113" s="13" t="s">
        <v>14</v>
      </c>
      <c r="DO113" s="24">
        <f t="shared" si="556"/>
        <v>1.5127927815786146</v>
      </c>
      <c r="DP113" s="25">
        <f t="shared" si="552"/>
        <v>1.4925281014156002</v>
      </c>
      <c r="DQ113" s="25">
        <f t="shared" si="552"/>
        <v>1.4231326913517761</v>
      </c>
      <c r="DR113" s="25">
        <f t="shared" si="552"/>
        <v>1.4257506169810406</v>
      </c>
      <c r="DS113" s="25">
        <f t="shared" si="552"/>
        <v>1.4300027813680443</v>
      </c>
      <c r="DT113" s="25">
        <f t="shared" si="552"/>
        <v>1.4333236113036669</v>
      </c>
      <c r="DU113" s="25">
        <f t="shared" si="552"/>
        <v>1.4337921166789389</v>
      </c>
      <c r="DV113" s="25">
        <f t="shared" si="552"/>
        <v>1.427002861138237</v>
      </c>
      <c r="DW113" s="25">
        <f t="shared" si="552"/>
        <v>1.4172275788126925</v>
      </c>
      <c r="DX113" s="25">
        <f t="shared" si="552"/>
        <v>1.4081101684016157</v>
      </c>
      <c r="DY113" s="25">
        <f t="shared" si="552"/>
        <v>1.4015911635231124</v>
      </c>
      <c r="DZ113" s="25">
        <f t="shared" si="552"/>
        <v>1.3988436722606878</v>
      </c>
      <c r="EA113" s="25">
        <f t="shared" si="552"/>
        <v>1.3948132944743334</v>
      </c>
      <c r="EB113" s="25">
        <f t="shared" si="552"/>
        <v>1.3844590641268348</v>
      </c>
      <c r="EC113" s="25">
        <f t="shared" si="552"/>
        <v>1.3765003826093152</v>
      </c>
      <c r="ED113" s="25">
        <f t="shared" si="552"/>
        <v>1.3689373517894461</v>
      </c>
      <c r="EE113" s="25">
        <f t="shared" si="552"/>
        <v>1.3621508937388731</v>
      </c>
      <c r="EF113" s="25">
        <f t="shared" si="553"/>
        <v>1.3652152231683328</v>
      </c>
      <c r="EG113" s="25">
        <f t="shared" si="553"/>
        <v>1.3482404931663294</v>
      </c>
      <c r="EH113" s="25">
        <f t="shared" si="553"/>
        <v>1.3333425625981234</v>
      </c>
      <c r="EI113" s="25">
        <f t="shared" si="553"/>
        <v>1.321768852380437</v>
      </c>
      <c r="EJ113" s="25">
        <f t="shared" si="553"/>
        <v>1.3114716825044255</v>
      </c>
      <c r="EK113" s="25">
        <f t="shared" si="553"/>
        <v>1.2988648732015842</v>
      </c>
      <c r="EL113" s="25">
        <f t="shared" si="553"/>
        <v>1.2886447781562826</v>
      </c>
      <c r="EM113" s="25">
        <f t="shared" si="553"/>
        <v>1.2799798607011386</v>
      </c>
      <c r="EN113" s="25">
        <f t="shared" si="553"/>
        <v>1.2731746505441224</v>
      </c>
      <c r="EO113" s="26">
        <f t="shared" si="553"/>
        <v>1.2666477787452268</v>
      </c>
    </row>
    <row r="114" spans="1:145">
      <c r="B114" s="8" t="s">
        <v>15</v>
      </c>
      <c r="C114" s="18">
        <f t="shared" si="554"/>
        <v>0</v>
      </c>
      <c r="D114" s="19">
        <f t="shared" si="565"/>
        <v>0</v>
      </c>
      <c r="E114" s="19">
        <f t="shared" si="565"/>
        <v>6.8065080425889215E-155</v>
      </c>
      <c r="F114" s="19">
        <f t="shared" si="565"/>
        <v>1.3691196294320309E-154</v>
      </c>
      <c r="G114" s="19">
        <f t="shared" si="565"/>
        <v>2.085114275627221E-154</v>
      </c>
      <c r="H114" s="19">
        <f t="shared" si="565"/>
        <v>2.8689627247244688E-154</v>
      </c>
      <c r="I114" s="19">
        <f t="shared" si="565"/>
        <v>3.7205968720032441E-154</v>
      </c>
      <c r="J114" s="19">
        <f t="shared" si="565"/>
        <v>5.3326850020827682E-154</v>
      </c>
      <c r="K114" s="19">
        <f t="shared" si="565"/>
        <v>5.9719735774706162E-4</v>
      </c>
      <c r="L114" s="19">
        <f t="shared" si="565"/>
        <v>1.2374900657948281E-3</v>
      </c>
      <c r="M114" s="19">
        <f t="shared" si="565"/>
        <v>1.9088697979437613E-3</v>
      </c>
      <c r="N114" s="19">
        <f t="shared" si="565"/>
        <v>2.7438258068143494E-3</v>
      </c>
      <c r="O114" s="19">
        <f t="shared" si="565"/>
        <v>3.7473304895980822E-3</v>
      </c>
      <c r="P114" s="19">
        <f t="shared" si="565"/>
        <v>4.9410068736767338E-3</v>
      </c>
      <c r="Q114" s="19">
        <f t="shared" si="565"/>
        <v>6.353898083759653E-3</v>
      </c>
      <c r="R114" s="19">
        <f t="shared" si="565"/>
        <v>8.148565413928114E-3</v>
      </c>
      <c r="S114" s="19">
        <f t="shared" si="565"/>
        <v>1.0160544296052449E-2</v>
      </c>
      <c r="T114" s="19">
        <f t="shared" si="565"/>
        <v>1.2583378215655973E-2</v>
      </c>
      <c r="U114" s="19">
        <f t="shared" si="565"/>
        <v>1.5394919063847316E-2</v>
      </c>
      <c r="V114" s="19">
        <f t="shared" si="565"/>
        <v>1.8432544997248786E-2</v>
      </c>
      <c r="W114" s="19">
        <f t="shared" si="565"/>
        <v>2.2075663358966695E-2</v>
      </c>
      <c r="X114" s="19">
        <f t="shared" si="565"/>
        <v>2.626696559312772E-2</v>
      </c>
      <c r="Y114" s="19">
        <f t="shared" si="565"/>
        <v>3.123702346851082E-2</v>
      </c>
      <c r="Z114" s="19">
        <f t="shared" si="565"/>
        <v>3.6622315263690024E-2</v>
      </c>
      <c r="AA114" s="19">
        <f t="shared" si="565"/>
        <v>4.2773658777407263E-2</v>
      </c>
      <c r="AB114" s="19">
        <f t="shared" si="565"/>
        <v>4.9910292258352668E-2</v>
      </c>
      <c r="AC114" s="20">
        <f t="shared" si="565"/>
        <v>5.9076862081115566E-2</v>
      </c>
      <c r="BH114" s="8" t="s">
        <v>15</v>
      </c>
      <c r="BI114" s="18">
        <f t="shared" ref="BI114" si="572">BI18</f>
        <v>0</v>
      </c>
      <c r="BJ114" s="19">
        <f t="shared" si="567"/>
        <v>0</v>
      </c>
      <c r="BK114" s="19">
        <f t="shared" si="567"/>
        <v>4.5166465496761788E-154</v>
      </c>
      <c r="BL114" s="19">
        <f t="shared" si="567"/>
        <v>8.4893411639820252E-154</v>
      </c>
      <c r="BM114" s="19">
        <f t="shared" si="567"/>
        <v>4.6049435854476412E-4</v>
      </c>
      <c r="BN114" s="19">
        <f t="shared" si="567"/>
        <v>1.5199719549276063E-3</v>
      </c>
      <c r="BO114" s="19">
        <f t="shared" si="567"/>
        <v>2.9943384024624276E-3</v>
      </c>
      <c r="BP114" s="19">
        <f t="shared" si="567"/>
        <v>4.5010700663482622E-3</v>
      </c>
      <c r="BQ114" s="19">
        <f t="shared" si="567"/>
        <v>5.9868262976215895E-3</v>
      </c>
      <c r="BR114" s="19">
        <f t="shared" si="567"/>
        <v>7.323219745983562E-3</v>
      </c>
      <c r="BS114" s="19">
        <f t="shared" si="567"/>
        <v>8.7755038893680415E-3</v>
      </c>
      <c r="BT114" s="19">
        <f t="shared" si="567"/>
        <v>1.0469824589348233E-2</v>
      </c>
      <c r="BU114" s="19">
        <f t="shared" si="567"/>
        <v>1.2391762999450936E-2</v>
      </c>
      <c r="BV114" s="19">
        <f t="shared" si="567"/>
        <v>1.4512591306610603E-2</v>
      </c>
      <c r="BW114" s="19">
        <f t="shared" si="567"/>
        <v>1.6865195809822871E-2</v>
      </c>
      <c r="BX114" s="19">
        <f t="shared" si="567"/>
        <v>2.0120939030585535E-2</v>
      </c>
      <c r="BY114" s="19">
        <f t="shared" si="567"/>
        <v>2.3012698117539983E-2</v>
      </c>
      <c r="BZ114" s="19">
        <f t="shared" si="567"/>
        <v>2.6506316805674258E-2</v>
      </c>
      <c r="CA114" s="19">
        <f t="shared" si="567"/>
        <v>3.0394881195510991E-2</v>
      </c>
      <c r="CB114" s="19">
        <f t="shared" si="567"/>
        <v>3.4454493679143244E-2</v>
      </c>
      <c r="CC114" s="19">
        <f t="shared" si="567"/>
        <v>3.8768181875717657E-2</v>
      </c>
      <c r="CD114" s="19">
        <f t="shared" si="567"/>
        <v>4.2747860728089782E-2</v>
      </c>
      <c r="CE114" s="19">
        <f t="shared" si="567"/>
        <v>4.6738633078005236E-2</v>
      </c>
      <c r="CF114" s="19">
        <f t="shared" si="567"/>
        <v>5.0961454475054999E-2</v>
      </c>
      <c r="CG114" s="19">
        <f t="shared" si="567"/>
        <v>5.4934354207960154E-2</v>
      </c>
      <c r="CH114" s="19">
        <f t="shared" si="567"/>
        <v>5.8829168664013359E-2</v>
      </c>
      <c r="CI114" s="20">
        <f t="shared" si="567"/>
        <v>6.2692090916004681E-2</v>
      </c>
      <c r="CK114" s="8" t="s">
        <v>15</v>
      </c>
      <c r="CL114" s="18">
        <v>2.9141668795136799</v>
      </c>
      <c r="CM114" s="19">
        <v>2.9491743803933237</v>
      </c>
      <c r="CN114" s="19">
        <v>2.8375256206032216</v>
      </c>
      <c r="CO114" s="19">
        <v>2.8494171361132441</v>
      </c>
      <c r="CP114" s="19">
        <v>2.8633718763045164</v>
      </c>
      <c r="CQ114" s="19">
        <v>2.8691436640834826</v>
      </c>
      <c r="CR114" s="19">
        <v>2.8719092546942586</v>
      </c>
      <c r="CS114" s="19">
        <v>2.8633993021378443</v>
      </c>
      <c r="CT114" s="19">
        <v>2.8523472667047423</v>
      </c>
      <c r="CU114" s="19">
        <v>2.8380692491031083</v>
      </c>
      <c r="CV114" s="19">
        <v>2.8207825560607005</v>
      </c>
      <c r="CW114" s="19">
        <v>2.7979967204032503</v>
      </c>
      <c r="CX114" s="19">
        <v>2.7729992005321331</v>
      </c>
      <c r="CY114" s="19">
        <v>2.7464740734383488</v>
      </c>
      <c r="CZ114" s="19">
        <v>2.7181456982862047</v>
      </c>
      <c r="DA114" s="19">
        <v>2.6829107648957886</v>
      </c>
      <c r="DB114" s="19">
        <v>2.6497743342053401</v>
      </c>
      <c r="DC114" s="19">
        <v>2.6100775308307838</v>
      </c>
      <c r="DD114" s="19">
        <v>2.5681294867082549</v>
      </c>
      <c r="DE114" s="19">
        <v>2.531924270620002</v>
      </c>
      <c r="DF114" s="19">
        <v>2.4880064562772821</v>
      </c>
      <c r="DG114" s="19">
        <v>2.4503770204865734</v>
      </c>
      <c r="DH114" s="19">
        <v>2.4144244667567287</v>
      </c>
      <c r="DI114" s="19">
        <v>2.3831623779192439</v>
      </c>
      <c r="DJ114" s="19">
        <v>2.3568421591491964</v>
      </c>
      <c r="DK114" s="19">
        <v>2.3315769972743321</v>
      </c>
      <c r="DL114" s="20">
        <v>2.3075332327749605</v>
      </c>
      <c r="DN114" s="13" t="s">
        <v>15</v>
      </c>
      <c r="DO114" s="24">
        <f t="shared" si="556"/>
        <v>2.9141668795136799</v>
      </c>
      <c r="DP114" s="25">
        <f t="shared" si="552"/>
        <v>2.9491743803933237</v>
      </c>
      <c r="DQ114" s="25">
        <f t="shared" si="552"/>
        <v>2.8375256206032216</v>
      </c>
      <c r="DR114" s="25">
        <f t="shared" si="552"/>
        <v>2.8494171361132441</v>
      </c>
      <c r="DS114" s="25">
        <f t="shared" si="552"/>
        <v>2.8638323706630611</v>
      </c>
      <c r="DT114" s="25">
        <f t="shared" si="552"/>
        <v>2.8706636360384103</v>
      </c>
      <c r="DU114" s="25">
        <f t="shared" si="552"/>
        <v>2.8749035930967208</v>
      </c>
      <c r="DV114" s="25">
        <f t="shared" si="552"/>
        <v>2.8679003722041925</v>
      </c>
      <c r="DW114" s="25">
        <f t="shared" si="552"/>
        <v>2.8589312903601107</v>
      </c>
      <c r="DX114" s="25">
        <f t="shared" si="552"/>
        <v>2.8466299589148867</v>
      </c>
      <c r="DY114" s="25">
        <f t="shared" si="552"/>
        <v>2.8314669297480122</v>
      </c>
      <c r="DZ114" s="25">
        <f t="shared" si="552"/>
        <v>2.8112103707994129</v>
      </c>
      <c r="EA114" s="25">
        <f t="shared" si="552"/>
        <v>2.789138294021182</v>
      </c>
      <c r="EB114" s="25">
        <f t="shared" si="552"/>
        <v>2.7659276716186363</v>
      </c>
      <c r="EC114" s="25">
        <f t="shared" si="552"/>
        <v>2.741364792179787</v>
      </c>
      <c r="ED114" s="25">
        <f t="shared" si="552"/>
        <v>2.7111802693403022</v>
      </c>
      <c r="EE114" s="25">
        <f t="shared" ref="EE114:EE119" si="573">DB114+BY114+S114</f>
        <v>2.6829475766189326</v>
      </c>
      <c r="EF114" s="25">
        <f t="shared" si="553"/>
        <v>2.6491672258521137</v>
      </c>
      <c r="EG114" s="25">
        <f t="shared" si="553"/>
        <v>2.6139192869676133</v>
      </c>
      <c r="EH114" s="25">
        <f t="shared" si="553"/>
        <v>2.584811309296394</v>
      </c>
      <c r="EI114" s="25">
        <f t="shared" si="553"/>
        <v>2.5488503015119663</v>
      </c>
      <c r="EJ114" s="25">
        <f t="shared" si="553"/>
        <v>2.5193918468077907</v>
      </c>
      <c r="EK114" s="25">
        <f t="shared" si="553"/>
        <v>2.4924001233032445</v>
      </c>
      <c r="EL114" s="25">
        <f t="shared" si="553"/>
        <v>2.4707461476579891</v>
      </c>
      <c r="EM114" s="25">
        <f t="shared" si="553"/>
        <v>2.4545501721345637</v>
      </c>
      <c r="EN114" s="25">
        <f t="shared" si="553"/>
        <v>2.4403164581966981</v>
      </c>
      <c r="EO114" s="26">
        <f t="shared" si="553"/>
        <v>2.4293021857720807</v>
      </c>
    </row>
    <row r="115" spans="1:145">
      <c r="B115" s="8" t="s">
        <v>16</v>
      </c>
      <c r="C115" s="18">
        <f t="shared" si="554"/>
        <v>0</v>
      </c>
      <c r="D115" s="19">
        <f t="shared" si="565"/>
        <v>0</v>
      </c>
      <c r="E115" s="19">
        <f t="shared" si="565"/>
        <v>6.3984004002682186E-156</v>
      </c>
      <c r="F115" s="19">
        <f t="shared" si="565"/>
        <v>1.4564285538218508E-155</v>
      </c>
      <c r="G115" s="19">
        <f t="shared" si="565"/>
        <v>2.5244428025183532E-155</v>
      </c>
      <c r="H115" s="19">
        <f t="shared" si="565"/>
        <v>3.8934777604575564E-155</v>
      </c>
      <c r="I115" s="19">
        <f t="shared" si="565"/>
        <v>5.5871380688344645E-155</v>
      </c>
      <c r="J115" s="19">
        <f t="shared" si="565"/>
        <v>7.6336174625899969E-155</v>
      </c>
      <c r="K115" s="19">
        <f t="shared" si="565"/>
        <v>1.1274198015804339E-4</v>
      </c>
      <c r="L115" s="19">
        <f t="shared" si="565"/>
        <v>2.7186057063413821E-4</v>
      </c>
      <c r="M115" s="19">
        <f t="shared" si="565"/>
        <v>4.9796094311554929E-4</v>
      </c>
      <c r="N115" s="19">
        <f t="shared" si="565"/>
        <v>8.1289446229892428E-4</v>
      </c>
      <c r="O115" s="19">
        <f t="shared" si="565"/>
        <v>1.2433322049221662E-3</v>
      </c>
      <c r="P115" s="19">
        <f t="shared" si="565"/>
        <v>1.8303660140437771E-3</v>
      </c>
      <c r="Q115" s="19">
        <f t="shared" si="565"/>
        <v>2.6005687070964336E-3</v>
      </c>
      <c r="R115" s="19">
        <f t="shared" si="565"/>
        <v>3.6606246909315758E-3</v>
      </c>
      <c r="S115" s="19">
        <f t="shared" si="565"/>
        <v>5.1717128424808925E-3</v>
      </c>
      <c r="T115" s="19">
        <f t="shared" si="565"/>
        <v>7.0870889133639601E-3</v>
      </c>
      <c r="U115" s="19">
        <f t="shared" si="565"/>
        <v>9.660682963856769E-3</v>
      </c>
      <c r="V115" s="19">
        <f t="shared" si="565"/>
        <v>1.3070202217777264E-2</v>
      </c>
      <c r="W115" s="19">
        <f t="shared" si="565"/>
        <v>1.75102344783051E-2</v>
      </c>
      <c r="X115" s="19">
        <f t="shared" si="565"/>
        <v>2.3546882601887809E-2</v>
      </c>
      <c r="Y115" s="19">
        <f t="shared" si="565"/>
        <v>3.1470663556310383E-2</v>
      </c>
      <c r="Z115" s="19">
        <f t="shared" si="565"/>
        <v>4.204294102619107E-2</v>
      </c>
      <c r="AA115" s="19">
        <f t="shared" si="565"/>
        <v>5.5837515646779891E-2</v>
      </c>
      <c r="AB115" s="19">
        <f t="shared" si="565"/>
        <v>7.3579642013881105E-2</v>
      </c>
      <c r="AC115" s="20">
        <f t="shared" si="565"/>
        <v>9.6357347966006202E-2</v>
      </c>
      <c r="BH115" s="8" t="s">
        <v>16</v>
      </c>
      <c r="BI115" s="18">
        <f t="shared" ref="BI115" si="574">BI19</f>
        <v>0</v>
      </c>
      <c r="BJ115" s="19">
        <f t="shared" si="567"/>
        <v>0</v>
      </c>
      <c r="BK115" s="19">
        <f t="shared" si="567"/>
        <v>6.6621258040136128E-154</v>
      </c>
      <c r="BL115" s="19">
        <f t="shared" si="567"/>
        <v>1.3621323338516602E-153</v>
      </c>
      <c r="BM115" s="19">
        <f t="shared" si="567"/>
        <v>1.2492828822677278E-6</v>
      </c>
      <c r="BN115" s="19">
        <f t="shared" si="567"/>
        <v>6.2989750389391516E-6</v>
      </c>
      <c r="BO115" s="19">
        <f t="shared" si="567"/>
        <v>2.28225168632269E-3</v>
      </c>
      <c r="BP115" s="19">
        <f t="shared" si="567"/>
        <v>6.5190592595072306E-3</v>
      </c>
      <c r="BQ115" s="19">
        <f t="shared" si="567"/>
        <v>1.1359821872355942E-2</v>
      </c>
      <c r="BR115" s="19">
        <f t="shared" si="567"/>
        <v>1.6824953915638666E-2</v>
      </c>
      <c r="BS115" s="19">
        <f t="shared" si="567"/>
        <v>2.2816053336909954E-2</v>
      </c>
      <c r="BT115" s="19">
        <f t="shared" si="567"/>
        <v>2.9994795553966853E-2</v>
      </c>
      <c r="BU115" s="19">
        <f t="shared" si="567"/>
        <v>3.8373046758580651E-2</v>
      </c>
      <c r="BV115" s="19">
        <f t="shared" si="567"/>
        <v>4.7685628754366112E-2</v>
      </c>
      <c r="BW115" s="19">
        <f t="shared" si="567"/>
        <v>5.7703704381569451E-2</v>
      </c>
      <c r="BX115" s="19">
        <f t="shared" si="567"/>
        <v>6.9994762583973538E-2</v>
      </c>
      <c r="BY115" s="19">
        <f t="shared" si="567"/>
        <v>7.9291649622165658E-2</v>
      </c>
      <c r="BZ115" s="19">
        <f t="shared" si="567"/>
        <v>9.198557309485024E-2</v>
      </c>
      <c r="CA115" s="19">
        <f t="shared" si="567"/>
        <v>0.10527945379854414</v>
      </c>
      <c r="CB115" s="19">
        <f t="shared" si="567"/>
        <v>0.12240206109196294</v>
      </c>
      <c r="CC115" s="19">
        <f t="shared" si="567"/>
        <v>0.13634356809497564</v>
      </c>
      <c r="CD115" s="19">
        <f t="shared" si="567"/>
        <v>0.15477246076719944</v>
      </c>
      <c r="CE115" s="19">
        <f t="shared" si="567"/>
        <v>0.17177003187790413</v>
      </c>
      <c r="CF115" s="19">
        <f t="shared" si="567"/>
        <v>0.19904083569582434</v>
      </c>
      <c r="CG115" s="19">
        <f t="shared" si="567"/>
        <v>0.22088093707448037</v>
      </c>
      <c r="CH115" s="19">
        <f t="shared" si="567"/>
        <v>0.25404721333508806</v>
      </c>
      <c r="CI115" s="20">
        <f t="shared" si="567"/>
        <v>0.28916647424926367</v>
      </c>
      <c r="CK115" s="8" t="s">
        <v>16</v>
      </c>
      <c r="CL115" s="18">
        <v>27.978568750700344</v>
      </c>
      <c r="CM115" s="19">
        <v>28.295846315788463</v>
      </c>
      <c r="CN115" s="19">
        <v>27.87162934700644</v>
      </c>
      <c r="CO115" s="19">
        <v>28.747198769591684</v>
      </c>
      <c r="CP115" s="19">
        <v>29.672636679612118</v>
      </c>
      <c r="CQ115" s="19">
        <v>30.569391017463364</v>
      </c>
      <c r="CR115" s="19">
        <v>31.403741869044325</v>
      </c>
      <c r="CS115" s="19">
        <v>32.053357876809542</v>
      </c>
      <c r="CT115" s="19">
        <v>32.621777439825827</v>
      </c>
      <c r="CU115" s="19">
        <v>33.126561181130874</v>
      </c>
      <c r="CV115" s="19">
        <v>33.554111163936184</v>
      </c>
      <c r="CW115" s="19">
        <v>33.917687841363126</v>
      </c>
      <c r="CX115" s="19">
        <v>34.282715534116875</v>
      </c>
      <c r="CY115" s="19">
        <v>34.664554669494279</v>
      </c>
      <c r="CZ115" s="19">
        <v>35.06389869306431</v>
      </c>
      <c r="DA115" s="19">
        <v>35.435161642225793</v>
      </c>
      <c r="DB115" s="19">
        <v>35.79819955545927</v>
      </c>
      <c r="DC115" s="19">
        <v>36.163901994231267</v>
      </c>
      <c r="DD115" s="19">
        <v>36.517300486576865</v>
      </c>
      <c r="DE115" s="19">
        <v>36.863582294416616</v>
      </c>
      <c r="DF115" s="19">
        <v>37.171608789665257</v>
      </c>
      <c r="DG115" s="19">
        <v>37.497337933882825</v>
      </c>
      <c r="DH115" s="19">
        <v>37.82605174487685</v>
      </c>
      <c r="DI115" s="19">
        <v>38.192938729566116</v>
      </c>
      <c r="DJ115" s="19">
        <v>38.547197892710159</v>
      </c>
      <c r="DK115" s="19">
        <v>38.905382764989774</v>
      </c>
      <c r="DL115" s="20">
        <v>39.237488391253422</v>
      </c>
      <c r="DN115" s="13" t="s">
        <v>16</v>
      </c>
      <c r="DO115" s="24">
        <f t="shared" si="556"/>
        <v>27.978568750700344</v>
      </c>
      <c r="DP115" s="25">
        <f t="shared" ref="DP115:DP119" si="575">CM115+BJ115+D115</f>
        <v>28.295846315788463</v>
      </c>
      <c r="DQ115" s="25">
        <f t="shared" ref="DQ115:DQ119" si="576">CN115+BK115+E115</f>
        <v>27.87162934700644</v>
      </c>
      <c r="DR115" s="25">
        <f t="shared" ref="DR115:DR119" si="577">CO115+BL115+F115</f>
        <v>28.747198769591684</v>
      </c>
      <c r="DS115" s="25">
        <f t="shared" ref="DS115:DS119" si="578">CP115+BM115+G115</f>
        <v>29.672637928895</v>
      </c>
      <c r="DT115" s="25">
        <f t="shared" ref="DT115:DT119" si="579">CQ115+BN115+H115</f>
        <v>30.569397316438401</v>
      </c>
      <c r="DU115" s="25">
        <f t="shared" ref="DU115:DU119" si="580">CR115+BO115+I115</f>
        <v>31.406024120730649</v>
      </c>
      <c r="DV115" s="25">
        <f t="shared" ref="DV115:DV119" si="581">CS115+BP115+J115</f>
        <v>32.059876936069053</v>
      </c>
      <c r="DW115" s="25">
        <f t="shared" ref="DW115:DW119" si="582">CT115+BQ115+K115</f>
        <v>32.633250003678341</v>
      </c>
      <c r="DX115" s="25">
        <f t="shared" ref="DX115:DX119" si="583">CU115+BR115+L115</f>
        <v>33.143657995617147</v>
      </c>
      <c r="DY115" s="25">
        <f t="shared" ref="DY115:DY119" si="584">CV115+BS115+M115</f>
        <v>33.57742517821621</v>
      </c>
      <c r="DZ115" s="25">
        <f t="shared" ref="DZ115:DZ119" si="585">CW115+BT115+N115</f>
        <v>33.948495531379393</v>
      </c>
      <c r="EA115" s="25">
        <f t="shared" ref="EA115:EA119" si="586">CX115+BU115+O115</f>
        <v>34.322331913080376</v>
      </c>
      <c r="EB115" s="25">
        <f t="shared" ref="EB115:EB119" si="587">CY115+BV115+P115</f>
        <v>34.714070664262685</v>
      </c>
      <c r="EC115" s="25">
        <f t="shared" ref="EC115:EC119" si="588">CZ115+BW115+Q115</f>
        <v>35.124202966152971</v>
      </c>
      <c r="ED115" s="25">
        <f t="shared" ref="ED115:ED119" si="589">DA115+BX115+R115</f>
        <v>35.508817029500698</v>
      </c>
      <c r="EE115" s="25">
        <f t="shared" si="573"/>
        <v>35.882662917923916</v>
      </c>
      <c r="EF115" s="25">
        <f t="shared" ref="EF115:EF119" si="590">DC115+BZ115+T115</f>
        <v>36.262974656239486</v>
      </c>
      <c r="EG115" s="25">
        <f t="shared" ref="EG115:EG119" si="591">DD115+CA115+U115</f>
        <v>36.632240623339264</v>
      </c>
      <c r="EH115" s="25">
        <f t="shared" ref="EH115:EH119" si="592">DE115+CB115+V115</f>
        <v>36.999054557726353</v>
      </c>
      <c r="EI115" s="25">
        <f t="shared" ref="EI115:EI119" si="593">DF115+CC115+W115</f>
        <v>37.325462592238544</v>
      </c>
      <c r="EJ115" s="25">
        <f t="shared" ref="EJ115:EJ119" si="594">DG115+CD115+X115</f>
        <v>37.675657277251908</v>
      </c>
      <c r="EK115" s="25">
        <f t="shared" ref="EK115:EK119" si="595">DH115+CE115+Y115</f>
        <v>38.029292440311067</v>
      </c>
      <c r="EL115" s="25">
        <f t="shared" ref="EL115:EL119" si="596">DI115+CF115+Z115</f>
        <v>38.43402250628813</v>
      </c>
      <c r="EM115" s="25">
        <f t="shared" ref="EM115:EM119" si="597">DJ115+CG115+AA115</f>
        <v>38.823916345431421</v>
      </c>
      <c r="EN115" s="25">
        <f t="shared" ref="EN115:EN119" si="598">DK115+CH115+AB115</f>
        <v>39.233009620338741</v>
      </c>
      <c r="EO115" s="26">
        <f t="shared" ref="EO115:EO119" si="599">DL115+CI115+AC115</f>
        <v>39.623012213468691</v>
      </c>
    </row>
    <row r="116" spans="1:145">
      <c r="B116" s="8" t="s">
        <v>30</v>
      </c>
      <c r="C116" s="18">
        <f t="shared" si="554"/>
        <v>0</v>
      </c>
      <c r="D116" s="19">
        <f t="shared" si="565"/>
        <v>0</v>
      </c>
      <c r="E116" s="19">
        <f t="shared" si="565"/>
        <v>1.4179651212907533E-156</v>
      </c>
      <c r="F116" s="19">
        <f t="shared" si="565"/>
        <v>3.0481325359560491E-156</v>
      </c>
      <c r="G116" s="19">
        <f t="shared" si="565"/>
        <v>5.5374916927920433E-156</v>
      </c>
      <c r="H116" s="19">
        <f t="shared" si="565"/>
        <v>9.0793418702702682E-156</v>
      </c>
      <c r="I116" s="19">
        <f t="shared" si="565"/>
        <v>1.4079037044634895E-155</v>
      </c>
      <c r="J116" s="19">
        <f t="shared" si="565"/>
        <v>2.1083401755082003E-155</v>
      </c>
      <c r="K116" s="19">
        <f t="shared" si="565"/>
        <v>3.065478981332587E-155</v>
      </c>
      <c r="L116" s="19">
        <f t="shared" si="565"/>
        <v>4.3645134923378512E-155</v>
      </c>
      <c r="M116" s="19">
        <f t="shared" si="565"/>
        <v>6.1132563036462294E-155</v>
      </c>
      <c r="N116" s="19">
        <f t="shared" si="565"/>
        <v>8.4643564576362005E-155</v>
      </c>
      <c r="O116" s="19">
        <f t="shared" si="565"/>
        <v>1.1702624313152983E-154</v>
      </c>
      <c r="P116" s="19">
        <f t="shared" si="565"/>
        <v>1.6060803259668481E-154</v>
      </c>
      <c r="Q116" s="19">
        <f t="shared" si="565"/>
        <v>2.1998536114207425E-154</v>
      </c>
      <c r="R116" s="19">
        <f t="shared" si="565"/>
        <v>3.0046985856005553E-154</v>
      </c>
      <c r="S116" s="19">
        <f t="shared" si="565"/>
        <v>4.0816509756931095E-154</v>
      </c>
      <c r="T116" s="19">
        <f t="shared" si="565"/>
        <v>5.472108861249813E-154</v>
      </c>
      <c r="U116" s="19">
        <f t="shared" si="565"/>
        <v>7.2598522915682324E-154</v>
      </c>
      <c r="V116" s="19">
        <f t="shared" si="565"/>
        <v>9.5591791212581066E-154</v>
      </c>
      <c r="W116" s="19">
        <f t="shared" si="565"/>
        <v>1.2470972693161293E-153</v>
      </c>
      <c r="X116" s="19">
        <f t="shared" si="565"/>
        <v>1.6167605151366323E-153</v>
      </c>
      <c r="Y116" s="19">
        <f t="shared" si="565"/>
        <v>2.0998582108288123E-153</v>
      </c>
      <c r="Z116" s="19">
        <f t="shared" si="565"/>
        <v>2.6969530492748392E-153</v>
      </c>
      <c r="AA116" s="19">
        <f t="shared" si="565"/>
        <v>3.4810680713562581E-153</v>
      </c>
      <c r="AB116" s="19">
        <f t="shared" si="565"/>
        <v>4.4752754270837097E-153</v>
      </c>
      <c r="AC116" s="20">
        <f t="shared" si="565"/>
        <v>5.7294641960862078E-153</v>
      </c>
      <c r="BH116" s="8" t="s">
        <v>30</v>
      </c>
      <c r="BI116" s="18">
        <f t="shared" ref="BI116" si="600">BI20</f>
        <v>1.1111813445437716E-6</v>
      </c>
      <c r="BJ116" s="19">
        <f t="shared" si="567"/>
        <v>1.271317438214129E-6</v>
      </c>
      <c r="BK116" s="19">
        <f t="shared" si="567"/>
        <v>1.8836811883493029E-5</v>
      </c>
      <c r="BL116" s="19">
        <f t="shared" si="567"/>
        <v>3.6122647655869633E-5</v>
      </c>
      <c r="BM116" s="19">
        <f t="shared" si="567"/>
        <v>5.4082379490113638E-5</v>
      </c>
      <c r="BN116" s="19">
        <f t="shared" si="567"/>
        <v>7.3075606538738628E-5</v>
      </c>
      <c r="BO116" s="19">
        <f t="shared" si="567"/>
        <v>9.3667023223683592E-5</v>
      </c>
      <c r="BP116" s="19">
        <f t="shared" si="567"/>
        <v>4.2769363087605689E-4</v>
      </c>
      <c r="BQ116" s="19">
        <f t="shared" si="567"/>
        <v>1.095771341926733E-3</v>
      </c>
      <c r="BR116" s="19">
        <f t="shared" si="567"/>
        <v>1.966140413612971E-3</v>
      </c>
      <c r="BS116" s="19">
        <f t="shared" si="567"/>
        <v>3.1100160183626831E-3</v>
      </c>
      <c r="BT116" s="19">
        <f t="shared" si="567"/>
        <v>4.6246482305274828E-3</v>
      </c>
      <c r="BU116" s="19">
        <f t="shared" si="567"/>
        <v>6.5346940579186739E-3</v>
      </c>
      <c r="BV116" s="19">
        <f t="shared" si="567"/>
        <v>8.9287695401738428E-3</v>
      </c>
      <c r="BW116" s="19">
        <f t="shared" si="567"/>
        <v>1.1962532309752144E-2</v>
      </c>
      <c r="BX116" s="19">
        <f t="shared" si="567"/>
        <v>1.5967871542756765E-2</v>
      </c>
      <c r="BY116" s="19">
        <f t="shared" si="567"/>
        <v>2.1454595181951284E-2</v>
      </c>
      <c r="BZ116" s="19">
        <f t="shared" si="567"/>
        <v>2.795533884903725E-2</v>
      </c>
      <c r="CA116" s="19">
        <f t="shared" si="567"/>
        <v>3.6880231327504044E-2</v>
      </c>
      <c r="CB116" s="19">
        <f t="shared" si="567"/>
        <v>4.7404554220669033E-2</v>
      </c>
      <c r="CC116" s="19">
        <f t="shared" si="567"/>
        <v>6.0524682347806988E-2</v>
      </c>
      <c r="CD116" s="19">
        <f t="shared" si="567"/>
        <v>7.6672940083647959E-2</v>
      </c>
      <c r="CE116" s="19">
        <f t="shared" si="567"/>
        <v>9.5742425703802883E-2</v>
      </c>
      <c r="CF116" s="19">
        <f t="shared" si="567"/>
        <v>0.12325774655879811</v>
      </c>
      <c r="CG116" s="19">
        <f t="shared" si="567"/>
        <v>0.15543086509442242</v>
      </c>
      <c r="CH116" s="19">
        <f t="shared" si="567"/>
        <v>0.1944171856826547</v>
      </c>
      <c r="CI116" s="20">
        <f t="shared" si="567"/>
        <v>0.24780167146066723</v>
      </c>
      <c r="CK116" s="8" t="s">
        <v>30</v>
      </c>
      <c r="CL116" s="18">
        <v>11.323957987058435</v>
      </c>
      <c r="CM116" s="19">
        <v>11.654217968502429</v>
      </c>
      <c r="CN116" s="19">
        <v>12.527933942266657</v>
      </c>
      <c r="CO116" s="19">
        <v>12.247299881619435</v>
      </c>
      <c r="CP116" s="19">
        <v>12.591320180514206</v>
      </c>
      <c r="CQ116" s="19">
        <v>12.963197547482947</v>
      </c>
      <c r="CR116" s="19">
        <v>13.340780874930301</v>
      </c>
      <c r="CS116" s="19">
        <v>13.745256532400905</v>
      </c>
      <c r="CT116" s="19">
        <v>14.169879912968018</v>
      </c>
      <c r="CU116" s="19">
        <v>14.618780592212161</v>
      </c>
      <c r="CV116" s="19">
        <v>15.096153014126914</v>
      </c>
      <c r="CW116" s="19">
        <v>15.604700251343679</v>
      </c>
      <c r="CX116" s="19">
        <v>16.181309592727541</v>
      </c>
      <c r="CY116" s="19">
        <v>16.831102120932403</v>
      </c>
      <c r="CZ116" s="19">
        <v>17.556907709111897</v>
      </c>
      <c r="DA116" s="19">
        <v>18.368496764294619</v>
      </c>
      <c r="DB116" s="19">
        <v>19.275021674329942</v>
      </c>
      <c r="DC116" s="19">
        <v>20.258445197294602</v>
      </c>
      <c r="DD116" s="19">
        <v>21.328971286498</v>
      </c>
      <c r="DE116" s="19">
        <v>22.486599640522478</v>
      </c>
      <c r="DF116" s="19">
        <v>23.734190775880968</v>
      </c>
      <c r="DG116" s="19">
        <v>25.077145140161122</v>
      </c>
      <c r="DH116" s="19">
        <v>26.410310262014757</v>
      </c>
      <c r="DI116" s="19">
        <v>27.89170231716793</v>
      </c>
      <c r="DJ116" s="19">
        <v>29.459760195224536</v>
      </c>
      <c r="DK116" s="19">
        <v>31.130386974176162</v>
      </c>
      <c r="DL116" s="20">
        <v>32.824503766874329</v>
      </c>
      <c r="DN116" s="8" t="s">
        <v>30</v>
      </c>
      <c r="DO116" s="24">
        <f t="shared" si="556"/>
        <v>11.323959098239779</v>
      </c>
      <c r="DP116" s="25">
        <f t="shared" si="575"/>
        <v>11.654219239819868</v>
      </c>
      <c r="DQ116" s="25">
        <f t="shared" si="576"/>
        <v>12.527952779078539</v>
      </c>
      <c r="DR116" s="25">
        <f t="shared" si="577"/>
        <v>12.24733600426709</v>
      </c>
      <c r="DS116" s="25">
        <f t="shared" si="578"/>
        <v>12.591374262893696</v>
      </c>
      <c r="DT116" s="25">
        <f t="shared" si="579"/>
        <v>12.963270623089485</v>
      </c>
      <c r="DU116" s="25">
        <f t="shared" si="580"/>
        <v>13.340874541953525</v>
      </c>
      <c r="DV116" s="25">
        <f t="shared" si="581"/>
        <v>13.745684226031781</v>
      </c>
      <c r="DW116" s="25">
        <f t="shared" si="582"/>
        <v>14.170975684309944</v>
      </c>
      <c r="DX116" s="25">
        <f t="shared" si="583"/>
        <v>14.620746732625774</v>
      </c>
      <c r="DY116" s="25">
        <f t="shared" si="584"/>
        <v>15.099263030145277</v>
      </c>
      <c r="DZ116" s="25">
        <f t="shared" si="585"/>
        <v>15.609324899574206</v>
      </c>
      <c r="EA116" s="25">
        <f t="shared" si="586"/>
        <v>16.18784428678546</v>
      </c>
      <c r="EB116" s="25">
        <f t="shared" si="587"/>
        <v>16.840030890472576</v>
      </c>
      <c r="EC116" s="25">
        <f t="shared" si="588"/>
        <v>17.568870241421649</v>
      </c>
      <c r="ED116" s="25">
        <f t="shared" si="589"/>
        <v>18.384464635837375</v>
      </c>
      <c r="EE116" s="25">
        <f t="shared" si="573"/>
        <v>19.296476269511892</v>
      </c>
      <c r="EF116" s="25">
        <f t="shared" si="590"/>
        <v>20.286400536143638</v>
      </c>
      <c r="EG116" s="25">
        <f t="shared" si="591"/>
        <v>21.365851517825504</v>
      </c>
      <c r="EH116" s="25">
        <f t="shared" si="592"/>
        <v>22.534004194743147</v>
      </c>
      <c r="EI116" s="25">
        <f t="shared" si="593"/>
        <v>23.794715458228776</v>
      </c>
      <c r="EJ116" s="25">
        <f t="shared" si="594"/>
        <v>25.153818080244768</v>
      </c>
      <c r="EK116" s="25">
        <f t="shared" si="595"/>
        <v>26.506052687718562</v>
      </c>
      <c r="EL116" s="25">
        <f t="shared" si="596"/>
        <v>28.014960063726729</v>
      </c>
      <c r="EM116" s="25">
        <f t="shared" si="597"/>
        <v>29.61519106031896</v>
      </c>
      <c r="EN116" s="25">
        <f t="shared" si="598"/>
        <v>31.324804159858818</v>
      </c>
      <c r="EO116" s="26">
        <f t="shared" si="599"/>
        <v>33.072305438334993</v>
      </c>
    </row>
    <row r="117" spans="1:145">
      <c r="B117" s="8" t="s">
        <v>18</v>
      </c>
      <c r="C117" s="18">
        <f t="shared" si="554"/>
        <v>0</v>
      </c>
      <c r="D117" s="19">
        <f t="shared" si="565"/>
        <v>0</v>
      </c>
      <c r="E117" s="19">
        <f t="shared" si="565"/>
        <v>1.3149616369090052E-154</v>
      </c>
      <c r="F117" s="19">
        <f t="shared" si="565"/>
        <v>2.8266584988500897E-154</v>
      </c>
      <c r="G117" s="19">
        <f t="shared" si="565"/>
        <v>4.597955456859799E-154</v>
      </c>
      <c r="H117" s="19">
        <f t="shared" si="565"/>
        <v>6.5831344604335633E-154</v>
      </c>
      <c r="I117" s="19">
        <f t="shared" si="565"/>
        <v>8.7130872641223742E-154</v>
      </c>
      <c r="J117" s="19">
        <f t="shared" si="565"/>
        <v>1.5774879773450506E-3</v>
      </c>
      <c r="K117" s="19">
        <f t="shared" si="565"/>
        <v>3.5519894799544917E-3</v>
      </c>
      <c r="L117" s="19">
        <f t="shared" si="565"/>
        <v>5.7031729627805639E-3</v>
      </c>
      <c r="M117" s="19">
        <f t="shared" si="565"/>
        <v>8.3607496341504429E-3</v>
      </c>
      <c r="N117" s="19">
        <f t="shared" si="565"/>
        <v>1.1345653691071312E-2</v>
      </c>
      <c r="O117" s="19">
        <f t="shared" si="565"/>
        <v>1.4910244784649604E-2</v>
      </c>
      <c r="P117" s="19">
        <f t="shared" si="565"/>
        <v>1.9385985249856838E-2</v>
      </c>
      <c r="Q117" s="19">
        <f t="shared" si="565"/>
        <v>2.4143184908803426E-2</v>
      </c>
      <c r="R117" s="19">
        <f t="shared" si="565"/>
        <v>2.981445413217353E-2</v>
      </c>
      <c r="S117" s="19">
        <f t="shared" si="565"/>
        <v>3.6731202565678335E-2</v>
      </c>
      <c r="T117" s="19">
        <f t="shared" si="565"/>
        <v>4.4355803005299073E-2</v>
      </c>
      <c r="U117" s="19">
        <f t="shared" si="565"/>
        <v>5.3573568804425334E-2</v>
      </c>
      <c r="V117" s="19">
        <f t="shared" si="565"/>
        <v>6.4580922141799446E-2</v>
      </c>
      <c r="W117" s="19">
        <f t="shared" si="565"/>
        <v>7.7793388566062785E-2</v>
      </c>
      <c r="X117" s="19">
        <f t="shared" si="565"/>
        <v>9.3782906970695981E-2</v>
      </c>
      <c r="Y117" s="19">
        <f t="shared" si="565"/>
        <v>0.1127850281246066</v>
      </c>
      <c r="Z117" s="19">
        <f t="shared" si="565"/>
        <v>0.13308436844962582</v>
      </c>
      <c r="AA117" s="19">
        <f t="shared" si="565"/>
        <v>0.15753137823129496</v>
      </c>
      <c r="AB117" s="19">
        <f t="shared" si="565"/>
        <v>0.18669073116806295</v>
      </c>
      <c r="AC117" s="20">
        <f t="shared" si="565"/>
        <v>0.22267042012636212</v>
      </c>
      <c r="BH117" s="8" t="s">
        <v>18</v>
      </c>
      <c r="BI117" s="18">
        <f t="shared" ref="BI117" si="601">BI21</f>
        <v>0</v>
      </c>
      <c r="BJ117" s="19">
        <f t="shared" si="567"/>
        <v>0</v>
      </c>
      <c r="BK117" s="19">
        <f t="shared" si="567"/>
        <v>1.5525139961339473E-153</v>
      </c>
      <c r="BL117" s="19">
        <f t="shared" si="567"/>
        <v>3.1245301911959246E-153</v>
      </c>
      <c r="BM117" s="19">
        <f t="shared" si="567"/>
        <v>6.0727420086511526E-3</v>
      </c>
      <c r="BN117" s="19">
        <f t="shared" si="567"/>
        <v>1.9654276279844708E-2</v>
      </c>
      <c r="BO117" s="19">
        <f t="shared" si="567"/>
        <v>3.3244701463798626E-2</v>
      </c>
      <c r="BP117" s="19">
        <f t="shared" si="567"/>
        <v>4.7427110044121902E-2</v>
      </c>
      <c r="BQ117" s="19">
        <f t="shared" si="567"/>
        <v>6.3548133298696838E-2</v>
      </c>
      <c r="BR117" s="19">
        <f t="shared" si="567"/>
        <v>8.1943570890013875E-2</v>
      </c>
      <c r="BS117" s="19">
        <f t="shared" si="567"/>
        <v>0.10232662224134978</v>
      </c>
      <c r="BT117" s="19">
        <f t="shared" si="567"/>
        <v>0.12320491179096128</v>
      </c>
      <c r="BU117" s="19">
        <f t="shared" si="567"/>
        <v>0.1492631005444571</v>
      </c>
      <c r="BV117" s="19">
        <f t="shared" si="567"/>
        <v>0.17397105849127117</v>
      </c>
      <c r="BW117" s="19">
        <f t="shared" si="567"/>
        <v>0.20478776045961014</v>
      </c>
      <c r="BX117" s="19">
        <f t="shared" si="567"/>
        <v>0.23775018753094654</v>
      </c>
      <c r="BY117" s="19">
        <f t="shared" si="567"/>
        <v>0.27558862595335276</v>
      </c>
      <c r="BZ117" s="19">
        <f t="shared" si="567"/>
        <v>0.30933460469642404</v>
      </c>
      <c r="CA117" s="19">
        <f t="shared" si="567"/>
        <v>0.34473641992879878</v>
      </c>
      <c r="CB117" s="19">
        <f t="shared" si="567"/>
        <v>0.38234826839099623</v>
      </c>
      <c r="CC117" s="19">
        <f t="shared" si="567"/>
        <v>0.42191829658805707</v>
      </c>
      <c r="CD117" s="19">
        <f t="shared" si="567"/>
        <v>0.46348788766546617</v>
      </c>
      <c r="CE117" s="19">
        <f t="shared" si="567"/>
        <v>0.50740766761501754</v>
      </c>
      <c r="CF117" s="19">
        <f t="shared" si="567"/>
        <v>0.5529959547370944</v>
      </c>
      <c r="CG117" s="19">
        <f t="shared" si="567"/>
        <v>0.60069692008029563</v>
      </c>
      <c r="CH117" s="19">
        <f t="shared" si="567"/>
        <v>0.64950723637112195</v>
      </c>
      <c r="CI117" s="20">
        <f t="shared" si="567"/>
        <v>0.69616194712098356</v>
      </c>
      <c r="CK117" s="8" t="s">
        <v>18</v>
      </c>
      <c r="CL117" s="18">
        <v>21.859444840797906</v>
      </c>
      <c r="CM117" s="19">
        <v>22.639926918260091</v>
      </c>
      <c r="CN117" s="19">
        <v>22.572288712557562</v>
      </c>
      <c r="CO117" s="19">
        <v>22.987315862557345</v>
      </c>
      <c r="CP117" s="19">
        <v>23.41921517059145</v>
      </c>
      <c r="CQ117" s="19">
        <v>23.838079475328261</v>
      </c>
      <c r="CR117" s="19">
        <v>24.196512312291215</v>
      </c>
      <c r="CS117" s="19">
        <v>24.436702795470005</v>
      </c>
      <c r="CT117" s="19">
        <v>24.631734381952541</v>
      </c>
      <c r="CU117" s="19">
        <v>24.804000326433506</v>
      </c>
      <c r="CV117" s="19">
        <v>24.943550775834233</v>
      </c>
      <c r="CW117" s="19">
        <v>25.048701910427667</v>
      </c>
      <c r="CX117" s="19">
        <v>25.143709094511806</v>
      </c>
      <c r="CY117" s="19">
        <v>25.213811912510725</v>
      </c>
      <c r="CZ117" s="19">
        <v>25.273260794775091</v>
      </c>
      <c r="DA117" s="19">
        <v>25.32533604887584</v>
      </c>
      <c r="DB117" s="19">
        <v>25.330590494697617</v>
      </c>
      <c r="DC117" s="19">
        <v>25.343289447785708</v>
      </c>
      <c r="DD117" s="19">
        <v>25.34034728983746</v>
      </c>
      <c r="DE117" s="19">
        <v>25.318483793822153</v>
      </c>
      <c r="DF117" s="19">
        <v>25.279347444179649</v>
      </c>
      <c r="DG117" s="19">
        <v>25.223604680176994</v>
      </c>
      <c r="DH117" s="19">
        <v>25.181538787175104</v>
      </c>
      <c r="DI117" s="19">
        <v>25.148473215173052</v>
      </c>
      <c r="DJ117" s="19">
        <v>25.098009914671458</v>
      </c>
      <c r="DK117" s="19">
        <v>25.043633200000389</v>
      </c>
      <c r="DL117" s="20">
        <v>24.933796636465964</v>
      </c>
      <c r="DN117" s="13" t="s">
        <v>18</v>
      </c>
      <c r="DO117" s="24">
        <f t="shared" si="556"/>
        <v>21.859444840797906</v>
      </c>
      <c r="DP117" s="25">
        <f t="shared" si="575"/>
        <v>22.639926918260091</v>
      </c>
      <c r="DQ117" s="25">
        <f t="shared" si="576"/>
        <v>22.572288712557562</v>
      </c>
      <c r="DR117" s="25">
        <f t="shared" si="577"/>
        <v>22.987315862557345</v>
      </c>
      <c r="DS117" s="25">
        <f t="shared" si="578"/>
        <v>23.425287912600101</v>
      </c>
      <c r="DT117" s="25">
        <f t="shared" si="579"/>
        <v>23.857733751608105</v>
      </c>
      <c r="DU117" s="25">
        <f t="shared" si="580"/>
        <v>24.229757013755012</v>
      </c>
      <c r="DV117" s="25">
        <f t="shared" si="581"/>
        <v>24.485707393491474</v>
      </c>
      <c r="DW117" s="25">
        <f t="shared" si="582"/>
        <v>24.698834504731192</v>
      </c>
      <c r="DX117" s="25">
        <f t="shared" si="583"/>
        <v>24.891647070286304</v>
      </c>
      <c r="DY117" s="25">
        <f t="shared" si="584"/>
        <v>25.054238147709732</v>
      </c>
      <c r="DZ117" s="25">
        <f t="shared" si="585"/>
        <v>25.183252475909697</v>
      </c>
      <c r="EA117" s="25">
        <f t="shared" si="586"/>
        <v>25.30788243984091</v>
      </c>
      <c r="EB117" s="25">
        <f t="shared" si="587"/>
        <v>25.407168956251855</v>
      </c>
      <c r="EC117" s="25">
        <f t="shared" si="588"/>
        <v>25.502191740143505</v>
      </c>
      <c r="ED117" s="25">
        <f t="shared" si="589"/>
        <v>25.592900690538958</v>
      </c>
      <c r="EE117" s="25">
        <f t="shared" si="573"/>
        <v>25.64291032321665</v>
      </c>
      <c r="EF117" s="25">
        <f t="shared" si="590"/>
        <v>25.696979855487431</v>
      </c>
      <c r="EG117" s="25">
        <f t="shared" si="591"/>
        <v>25.738657278570685</v>
      </c>
      <c r="EH117" s="25">
        <f t="shared" si="592"/>
        <v>25.765412984354949</v>
      </c>
      <c r="EI117" s="25">
        <f t="shared" si="593"/>
        <v>25.779059129333771</v>
      </c>
      <c r="EJ117" s="25">
        <f t="shared" si="594"/>
        <v>25.780875474813154</v>
      </c>
      <c r="EK117" s="25">
        <f t="shared" si="595"/>
        <v>25.801731482914725</v>
      </c>
      <c r="EL117" s="25">
        <f t="shared" si="596"/>
        <v>25.834553538359774</v>
      </c>
      <c r="EM117" s="25">
        <f t="shared" si="597"/>
        <v>25.856238212983047</v>
      </c>
      <c r="EN117" s="25">
        <f t="shared" si="598"/>
        <v>25.879831167539574</v>
      </c>
      <c r="EO117" s="26">
        <f t="shared" si="599"/>
        <v>25.852629003713311</v>
      </c>
    </row>
    <row r="118" spans="1:145">
      <c r="B118" s="8" t="s">
        <v>19</v>
      </c>
      <c r="C118" s="18">
        <f t="shared" si="554"/>
        <v>0</v>
      </c>
      <c r="D118" s="19">
        <f t="shared" si="565"/>
        <v>0</v>
      </c>
      <c r="E118" s="19">
        <f t="shared" si="565"/>
        <v>7.1800649767339606E-155</v>
      </c>
      <c r="F118" s="19">
        <f t="shared" si="565"/>
        <v>1.4524721696091289E-154</v>
      </c>
      <c r="G118" s="19">
        <f t="shared" si="565"/>
        <v>2.3806353955699738E-154</v>
      </c>
      <c r="H118" s="19">
        <f t="shared" si="565"/>
        <v>3.5624440086532066E-154</v>
      </c>
      <c r="I118" s="19">
        <f t="shared" si="565"/>
        <v>2.1567266333599629E-3</v>
      </c>
      <c r="J118" s="19">
        <f t="shared" si="565"/>
        <v>2.1158755208788541E-3</v>
      </c>
      <c r="K118" s="19">
        <f t="shared" si="565"/>
        <v>2.078420790556599E-3</v>
      </c>
      <c r="L118" s="19">
        <f t="shared" si="565"/>
        <v>3.2315490864794588E-3</v>
      </c>
      <c r="M118" s="19">
        <f t="shared" si="565"/>
        <v>4.8368916379277725E-3</v>
      </c>
      <c r="N118" s="19">
        <f t="shared" si="565"/>
        <v>7.036037775206015E-3</v>
      </c>
      <c r="O118" s="19">
        <f t="shared" si="565"/>
        <v>1.0110845687246371E-2</v>
      </c>
      <c r="P118" s="19">
        <f t="shared" si="565"/>
        <v>1.4133779615859803E-2</v>
      </c>
      <c r="Q118" s="19">
        <f t="shared" si="565"/>
        <v>1.9376945549636763E-2</v>
      </c>
      <c r="R118" s="19">
        <f t="shared" si="565"/>
        <v>2.6482547248822659E-2</v>
      </c>
      <c r="S118" s="19">
        <f t="shared" si="565"/>
        <v>3.5816760124966297E-2</v>
      </c>
      <c r="T118" s="19">
        <f t="shared" si="565"/>
        <v>4.8347254739972312E-2</v>
      </c>
      <c r="U118" s="19">
        <f t="shared" si="565"/>
        <v>6.4609974262877234E-2</v>
      </c>
      <c r="V118" s="19">
        <f t="shared" si="565"/>
        <v>8.5322163346385316E-2</v>
      </c>
      <c r="W118" s="19">
        <f t="shared" si="565"/>
        <v>0.1117797675449589</v>
      </c>
      <c r="X118" s="19">
        <f t="shared" si="565"/>
        <v>0.14568913638250786</v>
      </c>
      <c r="Y118" s="19">
        <f t="shared" si="565"/>
        <v>0.18980217634635041</v>
      </c>
      <c r="Z118" s="19">
        <f t="shared" si="565"/>
        <v>0.24725113730455769</v>
      </c>
      <c r="AA118" s="19">
        <f t="shared" si="565"/>
        <v>0.31701322134045112</v>
      </c>
      <c r="AB118" s="19">
        <f t="shared" si="565"/>
        <v>0.40384241404468874</v>
      </c>
      <c r="AC118" s="20">
        <f t="shared" si="565"/>
        <v>0.51316724249916279</v>
      </c>
      <c r="BH118" s="8" t="s">
        <v>19</v>
      </c>
      <c r="BI118" s="18"/>
      <c r="BJ118" s="19">
        <f t="shared" si="567"/>
        <v>0</v>
      </c>
      <c r="BK118" s="19">
        <f t="shared" si="567"/>
        <v>3.0198162118486382E-153</v>
      </c>
      <c r="BL118" s="19">
        <f t="shared" si="567"/>
        <v>5.6372674088577517E-153</v>
      </c>
      <c r="BM118" s="19">
        <f t="shared" si="567"/>
        <v>8.3903513789899365E-153</v>
      </c>
      <c r="BN118" s="19">
        <f t="shared" si="567"/>
        <v>1.116325115886658E-152</v>
      </c>
      <c r="BO118" s="19">
        <f t="shared" si="567"/>
        <v>1.3384378854324409E-2</v>
      </c>
      <c r="BP118" s="19">
        <f t="shared" si="567"/>
        <v>2.927602435377066E-2</v>
      </c>
      <c r="BQ118" s="19">
        <f t="shared" si="567"/>
        <v>4.794011240475507E-2</v>
      </c>
      <c r="BR118" s="19">
        <f t="shared" si="567"/>
        <v>6.9139600048867808E-2</v>
      </c>
      <c r="BS118" s="19">
        <f t="shared" si="567"/>
        <v>9.426066069201712E-2</v>
      </c>
      <c r="BT118" s="19">
        <f t="shared" si="567"/>
        <v>0.12224784891825194</v>
      </c>
      <c r="BU118" s="19">
        <f t="shared" si="567"/>
        <v>0.15603984617872996</v>
      </c>
      <c r="BV118" s="19">
        <f t="shared" si="567"/>
        <v>0.1929415105034854</v>
      </c>
      <c r="BW118" s="19">
        <f t="shared" si="567"/>
        <v>0.23176077001762252</v>
      </c>
      <c r="BX118" s="19">
        <f t="shared" si="567"/>
        <v>0.27651365596127719</v>
      </c>
      <c r="BY118" s="19">
        <f t="shared" si="567"/>
        <v>0.32639855331395368</v>
      </c>
      <c r="BZ118" s="19">
        <f t="shared" si="567"/>
        <v>0.3802305835150076</v>
      </c>
      <c r="CA118" s="19">
        <f t="shared" si="567"/>
        <v>0.44065923873365626</v>
      </c>
      <c r="CB118" s="19">
        <f t="shared" si="567"/>
        <v>0.50540115053230561</v>
      </c>
      <c r="CC118" s="19">
        <f t="shared" si="567"/>
        <v>0.57048236627408688</v>
      </c>
      <c r="CD118" s="19">
        <f t="shared" si="567"/>
        <v>0.64436141713418804</v>
      </c>
      <c r="CE118" s="19">
        <f t="shared" si="567"/>
        <v>0.72404863880820702</v>
      </c>
      <c r="CF118" s="19">
        <f t="shared" si="567"/>
        <v>0.80780136440541817</v>
      </c>
      <c r="CG118" s="19">
        <f t="shared" si="567"/>
        <v>0.89801372945111113</v>
      </c>
      <c r="CH118" s="19">
        <f t="shared" si="567"/>
        <v>0.99222838840656025</v>
      </c>
      <c r="CI118" s="20">
        <f t="shared" si="567"/>
        <v>1.0914955239674762</v>
      </c>
      <c r="CK118" s="8" t="s">
        <v>19</v>
      </c>
      <c r="CL118" s="18"/>
      <c r="CM118" s="19">
        <v>109.36172005027373</v>
      </c>
      <c r="CN118" s="19">
        <v>110.2752983236511</v>
      </c>
      <c r="CO118" s="19">
        <v>112.24306345384271</v>
      </c>
      <c r="CP118" s="19">
        <v>114.12877258924405</v>
      </c>
      <c r="CQ118" s="19">
        <v>116.02534705619385</v>
      </c>
      <c r="CR118" s="19">
        <v>117.71719327028345</v>
      </c>
      <c r="CS118" s="19">
        <v>119.0050460483</v>
      </c>
      <c r="CT118" s="19">
        <v>120.22991617510957</v>
      </c>
      <c r="CU118" s="19">
        <v>121.43572695021498</v>
      </c>
      <c r="CV118" s="19">
        <v>122.60801596411569</v>
      </c>
      <c r="CW118" s="19">
        <v>123.77840771312104</v>
      </c>
      <c r="CX118" s="19">
        <v>124.96023336086662</v>
      </c>
      <c r="CY118" s="19">
        <v>126.27647380894709</v>
      </c>
      <c r="CZ118" s="19">
        <v>127.64287455400458</v>
      </c>
      <c r="DA118" s="19">
        <v>128.89735433760478</v>
      </c>
      <c r="DB118" s="19">
        <v>130.06154081554422</v>
      </c>
      <c r="DC118" s="19">
        <v>131.13963504477087</v>
      </c>
      <c r="DD118" s="19">
        <v>132.01989702408579</v>
      </c>
      <c r="DE118" s="19">
        <v>132.81356963660195</v>
      </c>
      <c r="DF118" s="19">
        <v>133.53156357571044</v>
      </c>
      <c r="DG118" s="19">
        <v>134.13452143195636</v>
      </c>
      <c r="DH118" s="19">
        <v>134.64418108299324</v>
      </c>
      <c r="DI118" s="19">
        <v>135.04326458778803</v>
      </c>
      <c r="DJ118" s="19">
        <v>135.49363498940193</v>
      </c>
      <c r="DK118" s="19">
        <v>135.90306270123958</v>
      </c>
      <c r="DL118" s="20">
        <v>136.1592778459439</v>
      </c>
      <c r="DN118" s="13" t="s">
        <v>19</v>
      </c>
      <c r="DO118" s="24"/>
      <c r="DP118" s="25">
        <f t="shared" si="575"/>
        <v>109.36172005027373</v>
      </c>
      <c r="DQ118" s="25">
        <f t="shared" si="576"/>
        <v>110.2752983236511</v>
      </c>
      <c r="DR118" s="25">
        <f t="shared" si="577"/>
        <v>112.24306345384271</v>
      </c>
      <c r="DS118" s="25">
        <f t="shared" si="578"/>
        <v>114.12877258924405</v>
      </c>
      <c r="DT118" s="25">
        <f t="shared" si="579"/>
        <v>116.02534705619385</v>
      </c>
      <c r="DU118" s="25">
        <f t="shared" si="580"/>
        <v>117.73273437577113</v>
      </c>
      <c r="DV118" s="25">
        <f t="shared" si="581"/>
        <v>119.03643794817467</v>
      </c>
      <c r="DW118" s="25">
        <f t="shared" si="582"/>
        <v>120.27993470830488</v>
      </c>
      <c r="DX118" s="25">
        <f t="shared" si="583"/>
        <v>121.50809809935033</v>
      </c>
      <c r="DY118" s="25">
        <f t="shared" si="584"/>
        <v>122.70711351644563</v>
      </c>
      <c r="DZ118" s="25">
        <f t="shared" si="585"/>
        <v>123.9076915998145</v>
      </c>
      <c r="EA118" s="25">
        <f t="shared" si="586"/>
        <v>125.1263840527326</v>
      </c>
      <c r="EB118" s="25">
        <f t="shared" si="587"/>
        <v>126.48354909906644</v>
      </c>
      <c r="EC118" s="25">
        <f t="shared" si="588"/>
        <v>127.89401226957183</v>
      </c>
      <c r="ED118" s="25">
        <f t="shared" si="589"/>
        <v>129.2003505408149</v>
      </c>
      <c r="EE118" s="25">
        <f t="shared" si="573"/>
        <v>130.42375612898314</v>
      </c>
      <c r="EF118" s="25">
        <f t="shared" si="590"/>
        <v>131.56821288302586</v>
      </c>
      <c r="EG118" s="25">
        <f t="shared" si="591"/>
        <v>132.52516623708232</v>
      </c>
      <c r="EH118" s="25">
        <f t="shared" si="592"/>
        <v>133.40429295048062</v>
      </c>
      <c r="EI118" s="25">
        <f t="shared" si="593"/>
        <v>134.21382570952949</v>
      </c>
      <c r="EJ118" s="25">
        <f t="shared" si="594"/>
        <v>134.92457198547305</v>
      </c>
      <c r="EK118" s="25">
        <f t="shared" si="595"/>
        <v>135.55803189814779</v>
      </c>
      <c r="EL118" s="25">
        <f t="shared" si="596"/>
        <v>136.09831708949798</v>
      </c>
      <c r="EM118" s="25">
        <f t="shared" si="597"/>
        <v>136.70866194019351</v>
      </c>
      <c r="EN118" s="25">
        <f t="shared" si="598"/>
        <v>137.29913350369083</v>
      </c>
      <c r="EO118" s="26">
        <f t="shared" si="599"/>
        <v>137.76394061241052</v>
      </c>
    </row>
    <row r="119" spans="1:145">
      <c r="B119" s="31" t="s">
        <v>20</v>
      </c>
      <c r="C119" s="21">
        <f t="shared" si="554"/>
        <v>0</v>
      </c>
      <c r="D119" s="22">
        <f t="shared" si="565"/>
        <v>0</v>
      </c>
      <c r="E119" s="22">
        <f t="shared" si="565"/>
        <v>9.1615934484501767E-156</v>
      </c>
      <c r="F119" s="22">
        <f t="shared" si="565"/>
        <v>2.2210455243874341E-155</v>
      </c>
      <c r="G119" s="22">
        <f t="shared" si="565"/>
        <v>3.9530697182677741E-155</v>
      </c>
      <c r="H119" s="22">
        <f t="shared" si="565"/>
        <v>6.1604300463473093E-155</v>
      </c>
      <c r="I119" s="22">
        <f t="shared" ref="I119:AC119" si="602">I23</f>
        <v>9.1060387072705358E-155</v>
      </c>
      <c r="J119" s="22">
        <f t="shared" si="602"/>
        <v>1.2682407653735728E-154</v>
      </c>
      <c r="K119" s="22">
        <f t="shared" si="602"/>
        <v>2.0156737883838028E-4</v>
      </c>
      <c r="L119" s="22">
        <f t="shared" si="602"/>
        <v>4.884679716334701E-4</v>
      </c>
      <c r="M119" s="22">
        <f t="shared" si="602"/>
        <v>8.7335687228427524E-4</v>
      </c>
      <c r="N119" s="22">
        <f t="shared" si="602"/>
        <v>1.4198221766412859E-3</v>
      </c>
      <c r="O119" s="22">
        <f t="shared" si="602"/>
        <v>2.1726310275416417E-3</v>
      </c>
      <c r="P119" s="22">
        <f t="shared" si="602"/>
        <v>3.2210974274341762E-3</v>
      </c>
      <c r="Q119" s="22">
        <f t="shared" si="602"/>
        <v>4.6975537121206022E-3</v>
      </c>
      <c r="R119" s="22">
        <f t="shared" si="602"/>
        <v>6.7465610722386602E-3</v>
      </c>
      <c r="S119" s="22">
        <f t="shared" si="602"/>
        <v>9.5365651417089036E-3</v>
      </c>
      <c r="T119" s="22">
        <f t="shared" si="602"/>
        <v>1.3380530846702472E-2</v>
      </c>
      <c r="U119" s="22">
        <f t="shared" si="602"/>
        <v>1.8703617249062363E-2</v>
      </c>
      <c r="V119" s="22">
        <f t="shared" si="602"/>
        <v>2.6042339630269654E-2</v>
      </c>
      <c r="W119" s="22">
        <f t="shared" si="602"/>
        <v>3.5622653023556827E-2</v>
      </c>
      <c r="X119" s="22">
        <f t="shared" si="602"/>
        <v>4.8353708190810869E-2</v>
      </c>
      <c r="Y119" s="22">
        <f t="shared" si="602"/>
        <v>6.4557468916568758E-2</v>
      </c>
      <c r="Z119" s="22">
        <f t="shared" si="602"/>
        <v>8.7829437136508717E-2</v>
      </c>
      <c r="AA119" s="22">
        <f t="shared" si="602"/>
        <v>0.11809180251137368</v>
      </c>
      <c r="AB119" s="22">
        <f t="shared" si="602"/>
        <v>0.156703656254325</v>
      </c>
      <c r="AC119" s="23">
        <f t="shared" si="602"/>
        <v>0.20672297206408111</v>
      </c>
      <c r="BH119" s="31" t="s">
        <v>20</v>
      </c>
      <c r="BI119" s="21">
        <f t="shared" ref="BI119" si="603">BI23</f>
        <v>1.8705845271877348E-5</v>
      </c>
      <c r="BJ119" s="22">
        <f t="shared" si="567"/>
        <v>1.9184555751671755E-5</v>
      </c>
      <c r="BK119" s="22">
        <f t="shared" si="567"/>
        <v>1.6620902562552288E-5</v>
      </c>
      <c r="BL119" s="22">
        <f t="shared" si="567"/>
        <v>1.5884281428814232E-5</v>
      </c>
      <c r="BM119" s="22">
        <f t="shared" si="567"/>
        <v>1.4492603586823068E-5</v>
      </c>
      <c r="BN119" s="22">
        <f t="shared" si="567"/>
        <v>1.3380215952118024E-5</v>
      </c>
      <c r="BO119" s="22">
        <f t="shared" ref="BO119:CI119" si="604">BO23</f>
        <v>3.5263646866832703E-3</v>
      </c>
      <c r="BP119" s="22">
        <f t="shared" si="604"/>
        <v>8.4768567331637845E-3</v>
      </c>
      <c r="BQ119" s="22">
        <f t="shared" si="604"/>
        <v>1.4167604683149562E-2</v>
      </c>
      <c r="BR119" s="22">
        <f t="shared" si="604"/>
        <v>2.0688080650119633E-2</v>
      </c>
      <c r="BS119" s="22">
        <f t="shared" si="604"/>
        <v>2.8436315201386828E-2</v>
      </c>
      <c r="BT119" s="22">
        <f t="shared" si="604"/>
        <v>3.6726505231219023E-2</v>
      </c>
      <c r="BU119" s="22">
        <f t="shared" si="604"/>
        <v>4.6202520288888022E-2</v>
      </c>
      <c r="BV119" s="22">
        <f t="shared" si="604"/>
        <v>5.870664387801814E-2</v>
      </c>
      <c r="BW119" s="22">
        <f t="shared" si="604"/>
        <v>7.2331966731204608E-2</v>
      </c>
      <c r="BX119" s="22">
        <f t="shared" si="604"/>
        <v>8.7359261666605459E-2</v>
      </c>
      <c r="BY119" s="22">
        <f t="shared" si="604"/>
        <v>0.10656169111392715</v>
      </c>
      <c r="BZ119" s="22">
        <f t="shared" si="604"/>
        <v>0.12442509531279225</v>
      </c>
      <c r="CA119" s="22">
        <f t="shared" si="604"/>
        <v>0.14452116313572294</v>
      </c>
      <c r="CB119" s="22">
        <f t="shared" si="604"/>
        <v>0.17256734873054425</v>
      </c>
      <c r="CC119" s="22">
        <f t="shared" si="604"/>
        <v>0.20102331930222248</v>
      </c>
      <c r="CD119" s="22">
        <f t="shared" si="604"/>
        <v>0.2333559704223615</v>
      </c>
      <c r="CE119" s="22">
        <f t="shared" si="604"/>
        <v>0.26587775984278689</v>
      </c>
      <c r="CF119" s="22">
        <f t="shared" si="604"/>
        <v>0.3032661532204271</v>
      </c>
      <c r="CG119" s="22">
        <f t="shared" si="604"/>
        <v>0.35382110872840128</v>
      </c>
      <c r="CH119" s="22">
        <f t="shared" si="604"/>
        <v>0.40972925024216411</v>
      </c>
      <c r="CI119" s="23">
        <f t="shared" si="604"/>
        <v>0.46884938428156853</v>
      </c>
      <c r="CK119" s="31" t="s">
        <v>20</v>
      </c>
      <c r="CL119" s="21">
        <v>21.563848193379432</v>
      </c>
      <c r="CM119" s="22">
        <v>22.594943136325689</v>
      </c>
      <c r="CN119" s="22">
        <v>22.227150748861622</v>
      </c>
      <c r="CO119" s="22">
        <v>23.525915051710552</v>
      </c>
      <c r="CP119" s="22">
        <v>24.887127055720022</v>
      </c>
      <c r="CQ119" s="22">
        <v>26.348141225147597</v>
      </c>
      <c r="CR119" s="22">
        <v>27.835547165643018</v>
      </c>
      <c r="CS119" s="22">
        <v>29.248707576506007</v>
      </c>
      <c r="CT119" s="22">
        <v>30.627965530252016</v>
      </c>
      <c r="CU119" s="22">
        <v>31.95650336670333</v>
      </c>
      <c r="CV119" s="22">
        <v>33.266403660435607</v>
      </c>
      <c r="CW119" s="22">
        <v>34.52012491051245</v>
      </c>
      <c r="CX119" s="22">
        <v>35.853670513706824</v>
      </c>
      <c r="CY119" s="22">
        <v>37.228904103616614</v>
      </c>
      <c r="CZ119" s="22">
        <v>38.604779770207998</v>
      </c>
      <c r="DA119" s="22">
        <v>39.979649493892836</v>
      </c>
      <c r="DB119" s="22">
        <v>41.356447404958573</v>
      </c>
      <c r="DC119" s="22">
        <v>42.731722250416922</v>
      </c>
      <c r="DD119" s="22">
        <v>44.070910147825089</v>
      </c>
      <c r="DE119" s="22">
        <v>45.381325014199028</v>
      </c>
      <c r="DF119" s="22">
        <v>46.622079896961225</v>
      </c>
      <c r="DG119" s="22">
        <v>47.807827795257012</v>
      </c>
      <c r="DH119" s="22">
        <v>48.978148709117683</v>
      </c>
      <c r="DI119" s="22">
        <v>50.103097216895179</v>
      </c>
      <c r="DJ119" s="22">
        <v>51.183424592358122</v>
      </c>
      <c r="DK119" s="22">
        <v>52.21664241471403</v>
      </c>
      <c r="DL119" s="23">
        <v>53.151313631411604</v>
      </c>
      <c r="DN119" s="14" t="s">
        <v>20</v>
      </c>
      <c r="DO119" s="27">
        <f t="shared" si="556"/>
        <v>21.563866899224703</v>
      </c>
      <c r="DP119" s="28">
        <f t="shared" si="575"/>
        <v>22.594962320881439</v>
      </c>
      <c r="DQ119" s="28">
        <f t="shared" si="576"/>
        <v>22.227167369764185</v>
      </c>
      <c r="DR119" s="28">
        <f t="shared" si="577"/>
        <v>23.52593093599198</v>
      </c>
      <c r="DS119" s="28">
        <f t="shared" si="578"/>
        <v>24.887141548323608</v>
      </c>
      <c r="DT119" s="28">
        <f t="shared" si="579"/>
        <v>26.34815460536355</v>
      </c>
      <c r="DU119" s="28">
        <f t="shared" si="580"/>
        <v>27.839073530329699</v>
      </c>
      <c r="DV119" s="28">
        <f t="shared" si="581"/>
        <v>29.257184433239171</v>
      </c>
      <c r="DW119" s="28">
        <f t="shared" si="582"/>
        <v>30.642334702314002</v>
      </c>
      <c r="DX119" s="28">
        <f t="shared" si="583"/>
        <v>31.977679915325083</v>
      </c>
      <c r="DY119" s="28">
        <f t="shared" si="584"/>
        <v>33.29571333250928</v>
      </c>
      <c r="DZ119" s="28">
        <f t="shared" si="585"/>
        <v>34.558271237920316</v>
      </c>
      <c r="EA119" s="28">
        <f t="shared" si="586"/>
        <v>35.902045665023252</v>
      </c>
      <c r="EB119" s="28">
        <f t="shared" si="587"/>
        <v>37.290831844922067</v>
      </c>
      <c r="EC119" s="28">
        <f t="shared" si="588"/>
        <v>38.681809290651323</v>
      </c>
      <c r="ED119" s="28">
        <f t="shared" si="589"/>
        <v>40.073755316631683</v>
      </c>
      <c r="EE119" s="28">
        <f t="shared" si="573"/>
        <v>41.472545661214205</v>
      </c>
      <c r="EF119" s="28">
        <f t="shared" si="590"/>
        <v>42.86952787657642</v>
      </c>
      <c r="EG119" s="28">
        <f t="shared" si="591"/>
        <v>44.234134928209869</v>
      </c>
      <c r="EH119" s="28">
        <f t="shared" si="592"/>
        <v>45.579934702559846</v>
      </c>
      <c r="EI119" s="28">
        <f t="shared" si="593"/>
        <v>46.858725869287007</v>
      </c>
      <c r="EJ119" s="28">
        <f t="shared" si="594"/>
        <v>48.08953747387018</v>
      </c>
      <c r="EK119" s="28">
        <f t="shared" si="595"/>
        <v>49.308583937877039</v>
      </c>
      <c r="EL119" s="28">
        <f t="shared" si="596"/>
        <v>50.494192807252112</v>
      </c>
      <c r="EM119" s="28">
        <f t="shared" si="597"/>
        <v>51.655337503597899</v>
      </c>
      <c r="EN119" s="28">
        <f t="shared" si="598"/>
        <v>52.783075321210518</v>
      </c>
      <c r="EO119" s="29">
        <f t="shared" si="599"/>
        <v>53.826885987757251</v>
      </c>
    </row>
    <row r="120" spans="1:145">
      <c r="B120" s="14" t="s">
        <v>88</v>
      </c>
      <c r="C120" s="175">
        <f>SUM(C99:C119)</f>
        <v>0</v>
      </c>
      <c r="D120" s="173">
        <f t="shared" ref="D120" si="605">SUM(D99:D119)</f>
        <v>4.0187931165931046E-3</v>
      </c>
      <c r="E120" s="173">
        <f t="shared" ref="E120" si="606">SUM(E99:E119)</f>
        <v>9.5810903021812579E-3</v>
      </c>
      <c r="F120" s="173">
        <f t="shared" ref="F120" si="607">SUM(F99:F119)</f>
        <v>1.763383776905433E-2</v>
      </c>
      <c r="G120" s="173">
        <f t="shared" ref="G120" si="608">SUM(G99:G119)</f>
        <v>2.7288042005676211E-2</v>
      </c>
      <c r="H120" s="173">
        <f t="shared" ref="H120" si="609">SUM(H99:H119)</f>
        <v>3.6743510535504766E-2</v>
      </c>
      <c r="I120" s="173">
        <f t="shared" ref="I120" si="610">SUM(I99:I119)</f>
        <v>4.7996349703135613E-2</v>
      </c>
      <c r="J120" s="173">
        <f t="shared" ref="J120" si="611">SUM(J99:J119)</f>
        <v>0.15971907653944686</v>
      </c>
      <c r="K120" s="173">
        <f t="shared" ref="K120" si="612">SUM(K99:K119)</f>
        <v>0.29730114451777789</v>
      </c>
      <c r="L120" s="173">
        <f t="shared" ref="L120" si="613">SUM(L99:L119)</f>
        <v>0.46990993286971205</v>
      </c>
      <c r="M120" s="173">
        <f t="shared" ref="M120" si="614">SUM(M99:M119)</f>
        <v>0.67132121244715315</v>
      </c>
      <c r="N120" s="173">
        <f t="shared" ref="N120" si="615">SUM(N99:N119)</f>
        <v>0.88696829547177125</v>
      </c>
      <c r="O120" s="173">
        <f t="shared" ref="O120" si="616">SUM(O99:O119)</f>
        <v>1.1587345311604134</v>
      </c>
      <c r="P120" s="173">
        <f t="shared" ref="P120" si="617">SUM(P99:P119)</f>
        <v>1.4717877050898531</v>
      </c>
      <c r="Q120" s="173">
        <f t="shared" ref="Q120" si="618">SUM(Q99:Q119)</f>
        <v>1.8598562232169809</v>
      </c>
      <c r="R120" s="173">
        <f t="shared" ref="R120" si="619">SUM(R99:R119)</f>
        <v>2.3421512945245073</v>
      </c>
      <c r="S120" s="173">
        <f t="shared" ref="S120" si="620">SUM(S99:S119)</f>
        <v>2.9351509568307184</v>
      </c>
      <c r="T120" s="173">
        <f t="shared" ref="T120" si="621">SUM(T99:T119)</f>
        <v>3.6543022933024707</v>
      </c>
      <c r="U120" s="173">
        <f t="shared" ref="U120" si="622">SUM(U99:U119)</f>
        <v>4.5296083730463232</v>
      </c>
      <c r="V120" s="173">
        <f t="shared" ref="V120" si="623">SUM(V99:V119)</f>
        <v>5.593485365475491</v>
      </c>
      <c r="W120" s="173">
        <f t="shared" ref="W120" si="624">SUM(W99:W119)</f>
        <v>6.9082169917575103</v>
      </c>
      <c r="X120" s="173">
        <f t="shared" ref="X120" si="625">SUM(X99:X119)</f>
        <v>8.5108165906728441</v>
      </c>
      <c r="Y120" s="173">
        <f t="shared" ref="Y120" si="626">SUM(Y99:Y119)</f>
        <v>10.480576320481621</v>
      </c>
      <c r="Z120" s="173">
        <f t="shared" ref="Z120" si="627">SUM(Z99:Z119)</f>
        <v>12.855879083992827</v>
      </c>
      <c r="AA120" s="173">
        <f t="shared" ref="AA120" si="628">SUM(AA99:AA119)</f>
        <v>15.733357669656145</v>
      </c>
      <c r="AB120" s="173">
        <f t="shared" ref="AB120" si="629">SUM(AB99:AB119)</f>
        <v>19.33296898551389</v>
      </c>
      <c r="AC120" s="174">
        <f t="shared" ref="AC120" si="630">SUM(AC99:AC119)</f>
        <v>23.873353800258862</v>
      </c>
      <c r="AE120" s="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H120" s="14" t="s">
        <v>88</v>
      </c>
      <c r="BI120" s="175">
        <f>SUM(BI99:BI119)</f>
        <v>8.4780717485750876E-2</v>
      </c>
      <c r="BJ120" s="173">
        <f t="shared" ref="BJ120" si="631">SUM(BJ99:BJ119)</f>
        <v>0.13991157613552369</v>
      </c>
      <c r="BK120" s="173">
        <f t="shared" ref="BK120" si="632">SUM(BK99:BK119)</f>
        <v>0.19361004816885818</v>
      </c>
      <c r="BL120" s="173">
        <f t="shared" ref="BL120" si="633">SUM(BL99:BL119)</f>
        <v>0.44551416137866728</v>
      </c>
      <c r="BM120" s="173">
        <f t="shared" ref="BM120" si="634">SUM(BM99:BM119)</f>
        <v>1.1450137101914852</v>
      </c>
      <c r="BN120" s="173">
        <f t="shared" ref="BN120" si="635">SUM(BN99:BN119)</f>
        <v>2.128719975980196</v>
      </c>
      <c r="BO120" s="173">
        <f t="shared" ref="BO120" si="636">SUM(BO99:BO119)</f>
        <v>3.2863956116946356</v>
      </c>
      <c r="BP120" s="173">
        <f t="shared" ref="BP120" si="637">SUM(BP99:BP119)</f>
        <v>4.5822253407306528</v>
      </c>
      <c r="BQ120" s="173">
        <f t="shared" ref="BQ120" si="638">SUM(BQ99:BQ119)</f>
        <v>5.9680630657757403</v>
      </c>
      <c r="BR120" s="173">
        <f t="shared" ref="BR120" si="639">SUM(BR99:BR119)</f>
        <v>7.4477517803941629</v>
      </c>
      <c r="BS120" s="173">
        <f t="shared" ref="BS120" si="640">SUM(BS99:BS119)</f>
        <v>8.8448125646329228</v>
      </c>
      <c r="BT120" s="173">
        <f t="shared" ref="BT120" si="641">SUM(BT99:BT119)</f>
        <v>10.320611217684849</v>
      </c>
      <c r="BU120" s="173">
        <f t="shared" ref="BU120" si="642">SUM(BU99:BU119)</f>
        <v>11.885291878954597</v>
      </c>
      <c r="BV120" s="173">
        <f t="shared" ref="BV120" si="643">SUM(BV99:BV119)</f>
        <v>13.641204366631499</v>
      </c>
      <c r="BW120" s="173">
        <f t="shared" ref="BW120" si="644">SUM(BW99:BW119)</f>
        <v>15.396723154422505</v>
      </c>
      <c r="BX120" s="173">
        <f t="shared" ref="BX120" si="645">SUM(BX99:BX119)</f>
        <v>17.424104180856652</v>
      </c>
      <c r="BY120" s="173">
        <f t="shared" ref="BY120" si="646">SUM(BY99:BY119)</f>
        <v>19.621444160128831</v>
      </c>
      <c r="BZ120" s="173">
        <f t="shared" ref="BZ120" si="647">SUM(BZ99:BZ119)</f>
        <v>21.901328339611297</v>
      </c>
      <c r="CA120" s="173">
        <f t="shared" ref="CA120" si="648">SUM(CA99:CA119)</f>
        <v>24.352093763433746</v>
      </c>
      <c r="CB120" s="173">
        <f t="shared" ref="CB120" si="649">SUM(CB99:CB119)</f>
        <v>26.862678847417559</v>
      </c>
      <c r="CC120" s="173">
        <f t="shared" ref="CC120" si="650">SUM(CC99:CC119)</f>
        <v>29.537289860875244</v>
      </c>
      <c r="CD120" s="173">
        <f t="shared" ref="CD120" si="651">SUM(CD99:CD119)</f>
        <v>32.30520114714772</v>
      </c>
      <c r="CE120" s="173">
        <f t="shared" ref="CE120" si="652">SUM(CE99:CE119)</f>
        <v>35.257748397763045</v>
      </c>
      <c r="CF120" s="173">
        <f t="shared" ref="CF120" si="653">SUM(CF99:CF119)</f>
        <v>38.214300821249196</v>
      </c>
      <c r="CG120" s="173">
        <f t="shared" ref="CG120" si="654">SUM(CG99:CG119)</f>
        <v>41.370317311718793</v>
      </c>
      <c r="CH120" s="173">
        <f t="shared" ref="CH120" si="655">SUM(CH99:CH119)</f>
        <v>44.672908744894428</v>
      </c>
      <c r="CI120" s="174">
        <f t="shared" ref="CI120" si="656">SUM(CI99:CI119)</f>
        <v>48.031828814711318</v>
      </c>
      <c r="CJ120" s="9"/>
      <c r="CK120" s="14" t="s">
        <v>88</v>
      </c>
      <c r="CL120" s="175">
        <f>SUM(CL99:CL119)</f>
        <v>1930.2468957395815</v>
      </c>
      <c r="CM120" s="173">
        <f t="shared" ref="CM120" si="657">SUM(CM99:CM119)</f>
        <v>2064.687540931644</v>
      </c>
      <c r="CN120" s="173">
        <f t="shared" ref="CN120" si="658">SUM(CN99:CN119)</f>
        <v>2053.45171137332</v>
      </c>
      <c r="CO120" s="173">
        <f t="shared" ref="CO120" si="659">SUM(CO99:CO119)</f>
        <v>2078.4863840516869</v>
      </c>
      <c r="CP120" s="173">
        <f t="shared" ref="CP120" si="660">SUM(CP99:CP119)</f>
        <v>2104.5432224626197</v>
      </c>
      <c r="CQ120" s="173">
        <f t="shared" ref="CQ120" si="661">SUM(CQ99:CQ119)</f>
        <v>2132.9718519933404</v>
      </c>
      <c r="CR120" s="173">
        <f t="shared" ref="CR120" si="662">SUM(CR99:CR119)</f>
        <v>2157.9322138326393</v>
      </c>
      <c r="CS120" s="173">
        <f t="shared" ref="CS120" si="663">SUM(CS99:CS119)</f>
        <v>2174.7277415960848</v>
      </c>
      <c r="CT120" s="173">
        <f t="shared" ref="CT120" si="664">SUM(CT99:CT119)</f>
        <v>2187.257793542612</v>
      </c>
      <c r="CU120" s="173">
        <f t="shared" ref="CU120" si="665">SUM(CU99:CU119)</f>
        <v>2194.6403410962857</v>
      </c>
      <c r="CV120" s="173">
        <f t="shared" ref="CV120" si="666">SUM(CV99:CV119)</f>
        <v>2199.7029355325953</v>
      </c>
      <c r="CW120" s="173">
        <f t="shared" ref="CW120" si="667">SUM(CW99:CW119)</f>
        <v>2201.4579363876719</v>
      </c>
      <c r="CX120" s="173">
        <f t="shared" ref="CX120" si="668">SUM(CX99:CX119)</f>
        <v>2203.6888107214349</v>
      </c>
      <c r="CY120" s="173">
        <f t="shared" ref="CY120" si="669">SUM(CY99:CY119)</f>
        <v>2205.8415289747281</v>
      </c>
      <c r="CZ120" s="173">
        <f t="shared" ref="CZ120" si="670">SUM(CZ99:CZ119)</f>
        <v>2207.8124365380881</v>
      </c>
      <c r="DA120" s="173">
        <f t="shared" ref="DA120" si="671">SUM(DA99:DA119)</f>
        <v>2209.5004590068929</v>
      </c>
      <c r="DB120" s="173">
        <f t="shared" ref="DB120" si="672">SUM(DB99:DB119)</f>
        <v>2210.6627591374208</v>
      </c>
      <c r="DC120" s="173">
        <f t="shared" ref="DC120" si="673">SUM(DC99:DC119)</f>
        <v>2212.360139706017</v>
      </c>
      <c r="DD120" s="173">
        <f t="shared" ref="DD120" si="674">SUM(DD99:DD119)</f>
        <v>2214.5409016278859</v>
      </c>
      <c r="DE120" s="173">
        <f t="shared" ref="DE120" si="675">SUM(DE99:DE119)</f>
        <v>2217.8215084955114</v>
      </c>
      <c r="DF120" s="173">
        <f t="shared" ref="DF120" si="676">SUM(DF99:DF119)</f>
        <v>2223.0429174155943</v>
      </c>
      <c r="DG120" s="173">
        <f t="shared" ref="DG120" si="677">SUM(DG99:DG119)</f>
        <v>2229.4057896869276</v>
      </c>
      <c r="DH120" s="173">
        <f t="shared" ref="DH120" si="678">SUM(DH99:DH119)</f>
        <v>2237.6452133478633</v>
      </c>
      <c r="DI120" s="173">
        <f t="shared" ref="DI120" si="679">SUM(DI99:DI119)</f>
        <v>2249.7081505155597</v>
      </c>
      <c r="DJ120" s="173">
        <f t="shared" ref="DJ120" si="680">SUM(DJ99:DJ119)</f>
        <v>2263.4715921013972</v>
      </c>
      <c r="DK120" s="173">
        <f t="shared" ref="DK120" si="681">SUM(DK99:DK119)</f>
        <v>2277.6066760496528</v>
      </c>
      <c r="DL120" s="174">
        <f t="shared" ref="DL120" si="682">SUM(DL99:DL119)</f>
        <v>2289.627924807462</v>
      </c>
      <c r="DN120" s="14" t="s">
        <v>88</v>
      </c>
      <c r="DO120" s="175">
        <f>SUM(DO99:DO119)</f>
        <v>1930.331676457067</v>
      </c>
      <c r="DP120" s="173">
        <f t="shared" ref="DP120" si="683">SUM(DP99:DP119)</f>
        <v>2064.8314713008958</v>
      </c>
      <c r="DQ120" s="173">
        <f t="shared" ref="DQ120" si="684">SUM(DQ99:DQ119)</f>
        <v>2053.6549025117911</v>
      </c>
      <c r="DR120" s="173">
        <f t="shared" ref="DR120" si="685">SUM(DR99:DR119)</f>
        <v>2078.9495320508349</v>
      </c>
      <c r="DS120" s="173">
        <f t="shared" ref="DS120" si="686">SUM(DS99:DS119)</f>
        <v>2105.7155242148169</v>
      </c>
      <c r="DT120" s="173">
        <f t="shared" ref="DT120" si="687">SUM(DT99:DT119)</f>
        <v>2135.1373154798566</v>
      </c>
      <c r="DU120" s="173">
        <f t="shared" ref="DU120" si="688">SUM(DU99:DU119)</f>
        <v>2161.2666057940373</v>
      </c>
      <c r="DV120" s="173">
        <f t="shared" ref="DV120" si="689">SUM(DV99:DV119)</f>
        <v>2179.4696860133554</v>
      </c>
      <c r="DW120" s="173">
        <f t="shared" ref="DW120" si="690">SUM(DW99:DW119)</f>
        <v>2193.5231577529057</v>
      </c>
      <c r="DX120" s="173">
        <f t="shared" ref="DX120" si="691">SUM(DX99:DX119)</f>
        <v>2202.5580028095492</v>
      </c>
      <c r="DY120" s="173">
        <f t="shared" ref="DY120" si="692">SUM(DY99:DY119)</f>
        <v>2209.2190693096754</v>
      </c>
      <c r="DZ120" s="173">
        <f t="shared" ref="DZ120" si="693">SUM(DZ99:DZ119)</f>
        <v>2212.6655159008287</v>
      </c>
      <c r="EA120" s="173">
        <f t="shared" ref="EA120" si="694">SUM(EA99:EA119)</f>
        <v>2216.7328371315493</v>
      </c>
      <c r="EB120" s="173">
        <f t="shared" ref="EB120" si="695">SUM(EB99:EB119)</f>
        <v>2220.9545210464494</v>
      </c>
      <c r="EC120" s="173">
        <f t="shared" ref="EC120" si="696">SUM(EC99:EC119)</f>
        <v>2225.0690159157275</v>
      </c>
      <c r="ED120" s="173">
        <f t="shared" ref="ED120" si="697">SUM(ED99:ED119)</f>
        <v>2229.266714482274</v>
      </c>
      <c r="EE120" s="173">
        <f t="shared" ref="EE120" si="698">SUM(EE99:EE119)</f>
        <v>2233.2193542543805</v>
      </c>
      <c r="EF120" s="173">
        <f t="shared" ref="EF120" si="699">SUM(EF99:EF119)</f>
        <v>2237.9157703389305</v>
      </c>
      <c r="EG120" s="173">
        <f t="shared" ref="EG120" si="700">SUM(EG99:EG119)</f>
        <v>2243.4226037643657</v>
      </c>
      <c r="EH120" s="173">
        <f t="shared" ref="EH120" si="701">SUM(EH99:EH119)</f>
        <v>2250.2776727084051</v>
      </c>
      <c r="EI120" s="173">
        <f t="shared" ref="EI120" si="702">SUM(EI99:EI119)</f>
        <v>2259.4884242682274</v>
      </c>
      <c r="EJ120" s="173">
        <f t="shared" ref="EJ120" si="703">SUM(EJ99:EJ119)</f>
        <v>2270.2218074247485</v>
      </c>
      <c r="EK120" s="173">
        <f t="shared" ref="EK120" si="704">SUM(EK99:EK119)</f>
        <v>2283.383538066108</v>
      </c>
      <c r="EL120" s="173">
        <f t="shared" ref="EL120" si="705">SUM(EL99:EL119)</f>
        <v>2300.7783304208019</v>
      </c>
      <c r="EM120" s="173">
        <f t="shared" ref="EM120" si="706">SUM(EM99:EM119)</f>
        <v>2320.5752670827715</v>
      </c>
      <c r="EN120" s="173">
        <f t="shared" ref="EN120" si="707">SUM(EN99:EN119)</f>
        <v>2341.6125537800613</v>
      </c>
      <c r="EO120" s="174">
        <f t="shared" ref="EO120" si="708">SUM(EO99:EO119)</f>
        <v>2361.5331074224318</v>
      </c>
    </row>
    <row r="121" spans="1:145" ht="51">
      <c r="B121" s="94" t="s">
        <v>83</v>
      </c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BH121" s="94" t="s">
        <v>58</v>
      </c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K121" s="94" t="s">
        <v>84</v>
      </c>
      <c r="DN121" s="94" t="s">
        <v>70</v>
      </c>
    </row>
    <row r="122" spans="1:145" ht="60">
      <c r="A122" s="146" t="s">
        <v>50</v>
      </c>
      <c r="B122" s="144" t="s">
        <v>79</v>
      </c>
      <c r="C122" s="5">
        <v>2009</v>
      </c>
      <c r="D122" s="6">
        <v>2010</v>
      </c>
      <c r="E122" s="6">
        <v>2011</v>
      </c>
      <c r="F122" s="6">
        <v>2012</v>
      </c>
      <c r="G122" s="6">
        <v>2013</v>
      </c>
      <c r="H122" s="6">
        <v>2014</v>
      </c>
      <c r="I122" s="6">
        <v>2015</v>
      </c>
      <c r="J122" s="6">
        <v>2016</v>
      </c>
      <c r="K122" s="6">
        <v>2017</v>
      </c>
      <c r="L122" s="6">
        <v>2018</v>
      </c>
      <c r="M122" s="6">
        <v>2019</v>
      </c>
      <c r="N122" s="6">
        <v>2020</v>
      </c>
      <c r="O122" s="6">
        <v>2021</v>
      </c>
      <c r="P122" s="6">
        <v>2022</v>
      </c>
      <c r="Q122" s="6">
        <v>2023</v>
      </c>
      <c r="R122" s="6">
        <v>2024</v>
      </c>
      <c r="S122" s="6">
        <v>2025</v>
      </c>
      <c r="T122" s="6">
        <v>2026</v>
      </c>
      <c r="U122" s="6">
        <v>2027</v>
      </c>
      <c r="V122" s="6">
        <v>2028</v>
      </c>
      <c r="W122" s="6">
        <v>2029</v>
      </c>
      <c r="X122" s="6">
        <v>2030</v>
      </c>
      <c r="Y122" s="6">
        <v>2031</v>
      </c>
      <c r="Z122" s="6">
        <v>2032</v>
      </c>
      <c r="AA122" s="6">
        <v>2033</v>
      </c>
      <c r="AB122" s="6">
        <v>2034</v>
      </c>
      <c r="AC122" s="7">
        <v>2035</v>
      </c>
      <c r="BH122" s="144" t="s">
        <v>60</v>
      </c>
      <c r="BI122" s="97">
        <v>2009</v>
      </c>
      <c r="BJ122" s="98">
        <v>2010</v>
      </c>
      <c r="BK122" s="98">
        <v>2011</v>
      </c>
      <c r="BL122" s="98">
        <v>2012</v>
      </c>
      <c r="BM122" s="98">
        <v>2013</v>
      </c>
      <c r="BN122" s="98">
        <v>2014</v>
      </c>
      <c r="BO122" s="98">
        <v>2015</v>
      </c>
      <c r="BP122" s="98">
        <v>2016</v>
      </c>
      <c r="BQ122" s="98">
        <v>2017</v>
      </c>
      <c r="BR122" s="98">
        <v>2018</v>
      </c>
      <c r="BS122" s="98">
        <v>2019</v>
      </c>
      <c r="BT122" s="98">
        <v>2020</v>
      </c>
      <c r="BU122" s="98">
        <v>2021</v>
      </c>
      <c r="BV122" s="98">
        <v>2022</v>
      </c>
      <c r="BW122" s="98">
        <v>2023</v>
      </c>
      <c r="BX122" s="98">
        <v>2024</v>
      </c>
      <c r="BY122" s="98">
        <v>2025</v>
      </c>
      <c r="BZ122" s="98">
        <v>2026</v>
      </c>
      <c r="CA122" s="98">
        <v>2027</v>
      </c>
      <c r="CB122" s="98">
        <v>2028</v>
      </c>
      <c r="CC122" s="98">
        <v>2029</v>
      </c>
      <c r="CD122" s="98">
        <v>2030</v>
      </c>
      <c r="CE122" s="98">
        <v>2031</v>
      </c>
      <c r="CF122" s="98">
        <v>2032</v>
      </c>
      <c r="CG122" s="98">
        <v>2033</v>
      </c>
      <c r="CH122" s="98">
        <v>2034</v>
      </c>
      <c r="CI122" s="99">
        <v>2035</v>
      </c>
      <c r="CK122" s="144" t="s">
        <v>67</v>
      </c>
      <c r="CL122" s="5">
        <v>2009</v>
      </c>
      <c r="CM122" s="6">
        <v>2010</v>
      </c>
      <c r="CN122" s="6">
        <v>2011</v>
      </c>
      <c r="CO122" s="6">
        <v>2012</v>
      </c>
      <c r="CP122" s="6">
        <v>2013</v>
      </c>
      <c r="CQ122" s="6">
        <v>2014</v>
      </c>
      <c r="CR122" s="6">
        <v>2015</v>
      </c>
      <c r="CS122" s="6">
        <v>2016</v>
      </c>
      <c r="CT122" s="6">
        <v>2017</v>
      </c>
      <c r="CU122" s="6">
        <v>2018</v>
      </c>
      <c r="CV122" s="6">
        <v>2019</v>
      </c>
      <c r="CW122" s="6">
        <v>2020</v>
      </c>
      <c r="CX122" s="6">
        <v>2021</v>
      </c>
      <c r="CY122" s="6">
        <v>2022</v>
      </c>
      <c r="CZ122" s="6">
        <v>2023</v>
      </c>
      <c r="DA122" s="6">
        <v>2024</v>
      </c>
      <c r="DB122" s="6">
        <v>2025</v>
      </c>
      <c r="DC122" s="6">
        <v>2026</v>
      </c>
      <c r="DD122" s="6">
        <v>2027</v>
      </c>
      <c r="DE122" s="6">
        <v>2028</v>
      </c>
      <c r="DF122" s="6">
        <v>2029</v>
      </c>
      <c r="DG122" s="6">
        <v>2030</v>
      </c>
      <c r="DH122" s="6">
        <v>2031</v>
      </c>
      <c r="DI122" s="6">
        <v>2032</v>
      </c>
      <c r="DJ122" s="6">
        <v>2033</v>
      </c>
      <c r="DK122" s="6">
        <v>2034</v>
      </c>
      <c r="DL122" s="7">
        <v>2035</v>
      </c>
      <c r="DN122" s="144" t="s">
        <v>67</v>
      </c>
      <c r="DO122" s="5">
        <v>2009</v>
      </c>
      <c r="DP122" s="6">
        <v>2010</v>
      </c>
      <c r="DQ122" s="6">
        <v>2011</v>
      </c>
      <c r="DR122" s="6">
        <v>2012</v>
      </c>
      <c r="DS122" s="6">
        <v>2013</v>
      </c>
      <c r="DT122" s="6">
        <v>2014</v>
      </c>
      <c r="DU122" s="6">
        <v>2015</v>
      </c>
      <c r="DV122" s="6">
        <v>2016</v>
      </c>
      <c r="DW122" s="6">
        <v>2017</v>
      </c>
      <c r="DX122" s="6">
        <v>2018</v>
      </c>
      <c r="DY122" s="6">
        <v>2019</v>
      </c>
      <c r="DZ122" s="6">
        <v>2020</v>
      </c>
      <c r="EA122" s="6">
        <v>2021</v>
      </c>
      <c r="EB122" s="6">
        <v>2022</v>
      </c>
      <c r="EC122" s="6">
        <v>2023</v>
      </c>
      <c r="ED122" s="6">
        <v>2024</v>
      </c>
      <c r="EE122" s="6">
        <v>2025</v>
      </c>
      <c r="EF122" s="6">
        <v>2026</v>
      </c>
      <c r="EG122" s="6">
        <v>2027</v>
      </c>
      <c r="EH122" s="6">
        <v>2028</v>
      </c>
      <c r="EI122" s="6">
        <v>2029</v>
      </c>
      <c r="EJ122" s="6">
        <v>2030</v>
      </c>
      <c r="EK122" s="6">
        <v>2031</v>
      </c>
      <c r="EL122" s="6">
        <v>2032</v>
      </c>
      <c r="EM122" s="6">
        <v>2033</v>
      </c>
      <c r="EN122" s="6">
        <v>2034</v>
      </c>
      <c r="EO122" s="7">
        <v>2035</v>
      </c>
    </row>
    <row r="123" spans="1:145">
      <c r="B123" s="5" t="s">
        <v>0</v>
      </c>
      <c r="C123" s="74">
        <f>C3</f>
        <v>0</v>
      </c>
      <c r="D123" s="75">
        <f>D3</f>
        <v>0</v>
      </c>
      <c r="E123" s="75">
        <v>8.0939024282548175E-155</v>
      </c>
      <c r="F123" s="75">
        <v>1.7836082590554841E-154</v>
      </c>
      <c r="G123" s="75">
        <v>2.9378742276978186E-154</v>
      </c>
      <c r="H123" s="75">
        <v>4.2899422767445551E-154</v>
      </c>
      <c r="I123" s="75">
        <v>5.9358798459609807E-154</v>
      </c>
      <c r="J123" s="75">
        <v>1.824158147131228E-3</v>
      </c>
      <c r="K123" s="75">
        <v>4.4040996287833508E-3</v>
      </c>
      <c r="L123" s="75">
        <v>7.8784522023604975E-3</v>
      </c>
      <c r="M123" s="75">
        <v>1.2491285223398195E-2</v>
      </c>
      <c r="N123" s="75">
        <v>1.8573956350272963E-2</v>
      </c>
      <c r="O123" s="75">
        <v>2.6681174910995226E-2</v>
      </c>
      <c r="P123" s="75">
        <v>3.7358133573081119E-2</v>
      </c>
      <c r="Q123" s="75">
        <v>5.1163613373388012E-2</v>
      </c>
      <c r="R123" s="75">
        <v>6.8677722777364669E-2</v>
      </c>
      <c r="S123" s="75">
        <v>9.0838163986034615E-2</v>
      </c>
      <c r="T123" s="75">
        <v>0.11881266371556042</v>
      </c>
      <c r="U123" s="75">
        <v>0.15431690801693151</v>
      </c>
      <c r="V123" s="75">
        <v>0.19812607500061177</v>
      </c>
      <c r="W123" s="75">
        <v>0.25187690079602287</v>
      </c>
      <c r="X123" s="75">
        <v>0.3184857536332999</v>
      </c>
      <c r="Y123" s="75">
        <v>0.40166387536001985</v>
      </c>
      <c r="Z123" s="75">
        <v>0.50436133301006769</v>
      </c>
      <c r="AA123" s="75">
        <v>0.63074967133518667</v>
      </c>
      <c r="AB123" s="75">
        <v>0.78679156800675742</v>
      </c>
      <c r="AC123" s="76">
        <v>0.98136781314124621</v>
      </c>
      <c r="BH123" s="5" t="s">
        <v>0</v>
      </c>
      <c r="BI123" s="100">
        <f>BI3</f>
        <v>0</v>
      </c>
      <c r="BJ123" s="102">
        <f>BJ3</f>
        <v>0</v>
      </c>
      <c r="BK123" s="75">
        <v>3.0456099829604306E-153</v>
      </c>
      <c r="BL123" s="75">
        <v>6.0158326522777029E-153</v>
      </c>
      <c r="BM123" s="75">
        <v>1.4221465706875012E-2</v>
      </c>
      <c r="BN123" s="75">
        <v>3.6365886668463195E-2</v>
      </c>
      <c r="BO123" s="75">
        <v>6.2335815262902633E-2</v>
      </c>
      <c r="BP123" s="75">
        <v>9.2422836095197969E-2</v>
      </c>
      <c r="BQ123" s="75">
        <v>0.12685224072441811</v>
      </c>
      <c r="BR123" s="75">
        <v>0.16572837154999442</v>
      </c>
      <c r="BS123" s="75">
        <v>0.21018150921816675</v>
      </c>
      <c r="BT123" s="75">
        <v>0.2554643769485197</v>
      </c>
      <c r="BU123" s="75">
        <v>0.31326288327573715</v>
      </c>
      <c r="BV123" s="75">
        <v>0.37562356912823225</v>
      </c>
      <c r="BW123" s="75">
        <v>0.44625014786181799</v>
      </c>
      <c r="BX123" s="75">
        <v>0.52251971343823944</v>
      </c>
      <c r="BY123" s="75">
        <v>0.60549352183593907</v>
      </c>
      <c r="BZ123" s="75">
        <v>0.69654095040731123</v>
      </c>
      <c r="CA123" s="75">
        <v>0.79464673412740028</v>
      </c>
      <c r="CB123" s="75">
        <v>0.90036294894375746</v>
      </c>
      <c r="CC123" s="75">
        <v>1.0143055438004023</v>
      </c>
      <c r="CD123" s="75">
        <v>1.1296564804088356</v>
      </c>
      <c r="CE123" s="75">
        <v>1.2602443066470252</v>
      </c>
      <c r="CF123" s="75">
        <v>1.403059968862937</v>
      </c>
      <c r="CG123" s="75">
        <v>1.5391109590495291</v>
      </c>
      <c r="CH123" s="75">
        <v>1.6903803676082283</v>
      </c>
      <c r="CI123" s="76">
        <v>1.8320594196569324</v>
      </c>
      <c r="CK123" s="5" t="s">
        <v>0</v>
      </c>
      <c r="CL123" s="15">
        <v>53.381919253005265</v>
      </c>
      <c r="CM123" s="16">
        <v>53.497585556377395</v>
      </c>
      <c r="CN123" s="16">
        <v>54.613847405796683</v>
      </c>
      <c r="CO123" s="16">
        <v>55.505883073279776</v>
      </c>
      <c r="CP123" s="16">
        <v>56.36613863570409</v>
      </c>
      <c r="CQ123" s="16">
        <v>57.239884484337693</v>
      </c>
      <c r="CR123" s="16">
        <v>58.076482704839734</v>
      </c>
      <c r="CS123" s="16">
        <v>58.735083560713228</v>
      </c>
      <c r="CT123" s="16">
        <v>59.387102149161848</v>
      </c>
      <c r="CU123" s="16">
        <v>60.029574600901995</v>
      </c>
      <c r="CV123" s="16">
        <v>60.664965302358297</v>
      </c>
      <c r="CW123" s="16">
        <v>61.28829773059541</v>
      </c>
      <c r="CX123" s="16">
        <v>61.940432722655068</v>
      </c>
      <c r="CY123" s="16">
        <v>62.598117378027332</v>
      </c>
      <c r="CZ123" s="16">
        <v>63.223548841043701</v>
      </c>
      <c r="DA123" s="16">
        <v>63.837677893342601</v>
      </c>
      <c r="DB123" s="16">
        <v>64.433059855356618</v>
      </c>
      <c r="DC123" s="16">
        <v>65.034797879939532</v>
      </c>
      <c r="DD123" s="16">
        <v>65.591433957160717</v>
      </c>
      <c r="DE123" s="16">
        <v>66.137703601777503</v>
      </c>
      <c r="DF123" s="16">
        <v>66.664741950620893</v>
      </c>
      <c r="DG123" s="16">
        <v>67.170244848165609</v>
      </c>
      <c r="DH123" s="16">
        <v>67.670796580592821</v>
      </c>
      <c r="DI123" s="16">
        <v>68.234249449964693</v>
      </c>
      <c r="DJ123" s="16">
        <v>68.784922615119868</v>
      </c>
      <c r="DK123" s="16">
        <v>69.312658871316586</v>
      </c>
      <c r="DL123" s="17">
        <v>69.75600447951166</v>
      </c>
      <c r="DN123" s="12" t="s">
        <v>0</v>
      </c>
      <c r="DO123" s="15">
        <f>CL123+BI123+C123</f>
        <v>53.381919253005265</v>
      </c>
      <c r="DP123" s="16">
        <f t="shared" ref="DP123:EE136" si="709">CM123+BJ123+D123</f>
        <v>53.497585556377395</v>
      </c>
      <c r="DQ123" s="16">
        <f t="shared" si="709"/>
        <v>54.613847405796683</v>
      </c>
      <c r="DR123" s="16">
        <f t="shared" si="709"/>
        <v>55.505883073279776</v>
      </c>
      <c r="DS123" s="16">
        <f t="shared" si="709"/>
        <v>56.380360101410965</v>
      </c>
      <c r="DT123" s="16">
        <f t="shared" si="709"/>
        <v>57.276250371006157</v>
      </c>
      <c r="DU123" s="16">
        <f t="shared" si="709"/>
        <v>58.138818520102639</v>
      </c>
      <c r="DV123" s="16">
        <f t="shared" si="709"/>
        <v>58.829330554955554</v>
      </c>
      <c r="DW123" s="16">
        <f t="shared" si="709"/>
        <v>59.518358489515052</v>
      </c>
      <c r="DX123" s="16">
        <f t="shared" si="709"/>
        <v>60.203181424654353</v>
      </c>
      <c r="DY123" s="16">
        <f t="shared" si="709"/>
        <v>60.887638096799861</v>
      </c>
      <c r="DZ123" s="16">
        <f t="shared" si="709"/>
        <v>61.5623360638942</v>
      </c>
      <c r="EA123" s="16">
        <f t="shared" si="709"/>
        <v>62.280376780841806</v>
      </c>
      <c r="EB123" s="16">
        <f t="shared" si="709"/>
        <v>63.011099080728641</v>
      </c>
      <c r="EC123" s="16">
        <f t="shared" si="709"/>
        <v>63.72096260227891</v>
      </c>
      <c r="ED123" s="16">
        <f t="shared" si="709"/>
        <v>64.42887532955821</v>
      </c>
      <c r="EE123" s="16">
        <f t="shared" si="709"/>
        <v>65.129391541178592</v>
      </c>
      <c r="EF123" s="16">
        <f t="shared" ref="EF123:EF143" si="710">DC123+BZ123+T123</f>
        <v>65.850151494062402</v>
      </c>
      <c r="EG123" s="16">
        <f t="shared" ref="EG123:EG143" si="711">DD123+CA123+U123</f>
        <v>66.540397599305052</v>
      </c>
      <c r="EH123" s="16">
        <f t="shared" ref="EH123:EH143" si="712">DE123+CB123+V123</f>
        <v>67.23619262572187</v>
      </c>
      <c r="EI123" s="16">
        <f t="shared" ref="EI123:EI143" si="713">DF123+CC123+W123</f>
        <v>67.930924395217318</v>
      </c>
      <c r="EJ123" s="16">
        <f t="shared" ref="EJ123:EJ143" si="714">DG123+CD123+X123</f>
        <v>68.618387082207747</v>
      </c>
      <c r="EK123" s="16">
        <f t="shared" ref="EK123:EK143" si="715">DH123+CE123+Y123</f>
        <v>69.33270476259986</v>
      </c>
      <c r="EL123" s="16">
        <f t="shared" ref="EL123:EL143" si="716">DI123+CF123+Z123</f>
        <v>70.141670751837694</v>
      </c>
      <c r="EM123" s="16">
        <f t="shared" ref="EM123:EM143" si="717">DJ123+CG123+AA123</f>
        <v>70.954783245504572</v>
      </c>
      <c r="EN123" s="16">
        <f t="shared" ref="EN123:EN143" si="718">DK123+CH123+AB123</f>
        <v>71.789830806931576</v>
      </c>
      <c r="EO123" s="17">
        <f t="shared" ref="EO123:EO143" si="719">DL123+CI123+AC123</f>
        <v>72.569431712309836</v>
      </c>
    </row>
    <row r="124" spans="1:145">
      <c r="B124" s="8" t="s">
        <v>1</v>
      </c>
      <c r="C124" s="77">
        <f t="shared" ref="C124:D124" si="720">C4</f>
        <v>0</v>
      </c>
      <c r="D124" s="78">
        <f t="shared" si="720"/>
        <v>4.0187931165931046E-3</v>
      </c>
      <c r="E124" s="78">
        <v>9.6261421126115042E-3</v>
      </c>
      <c r="F124" s="78">
        <v>1.7836595079605444E-2</v>
      </c>
      <c r="G124" s="78">
        <v>2.7789753550437144E-2</v>
      </c>
      <c r="H124" s="78">
        <v>3.7655704138670289E-2</v>
      </c>
      <c r="I124" s="78">
        <v>4.7262979511752963E-2</v>
      </c>
      <c r="J124" s="78">
        <v>5.8860339254131394E-2</v>
      </c>
      <c r="K124" s="78">
        <v>7.3166399577675831E-2</v>
      </c>
      <c r="L124" s="78">
        <v>9.0144166417069183E-2</v>
      </c>
      <c r="M124" s="78">
        <v>9.8375395453187409E-2</v>
      </c>
      <c r="N124" s="78">
        <v>0.1108147867894574</v>
      </c>
      <c r="O124" s="78">
        <v>0.12918575882011885</v>
      </c>
      <c r="P124" s="78">
        <v>0.15585718489589648</v>
      </c>
      <c r="Q124" s="78">
        <v>0.19473688762217398</v>
      </c>
      <c r="R124" s="78">
        <v>0.2503907865244801</v>
      </c>
      <c r="S124" s="78">
        <v>0.32879403687329445</v>
      </c>
      <c r="T124" s="78">
        <v>0.43721041833097835</v>
      </c>
      <c r="U124" s="78">
        <v>0.58470957830459447</v>
      </c>
      <c r="V124" s="78">
        <v>0.78018684938886773</v>
      </c>
      <c r="W124" s="78">
        <v>1.0453012369989041</v>
      </c>
      <c r="X124" s="78">
        <v>1.3870582358100969</v>
      </c>
      <c r="Y124" s="78">
        <v>1.8322955919362549</v>
      </c>
      <c r="Z124" s="78">
        <v>2.4183926335443768</v>
      </c>
      <c r="AA124" s="78">
        <v>3.1818631528934902</v>
      </c>
      <c r="AB124" s="78">
        <v>4.1849324593168431</v>
      </c>
      <c r="AC124" s="79">
        <v>5.4444273555522322</v>
      </c>
      <c r="BH124" s="8" t="s">
        <v>1</v>
      </c>
      <c r="BI124" s="103">
        <f t="shared" ref="BI124:BJ124" si="721">BI4</f>
        <v>8.4760900459134453E-2</v>
      </c>
      <c r="BJ124" s="101">
        <f t="shared" si="721"/>
        <v>0.1398911202623338</v>
      </c>
      <c r="BK124" s="78">
        <v>0.19424633112184594</v>
      </c>
      <c r="BL124" s="78">
        <v>0.25970294979220748</v>
      </c>
      <c r="BM124" s="78">
        <v>0.34596407874167595</v>
      </c>
      <c r="BN124" s="78">
        <v>0.47001807054238204</v>
      </c>
      <c r="BO124" s="78">
        <v>0.61537400059154657</v>
      </c>
      <c r="BP124" s="78">
        <v>0.79268445594439263</v>
      </c>
      <c r="BQ124" s="78">
        <v>0.9640440301593225</v>
      </c>
      <c r="BR124" s="78">
        <v>1.0206509709145923</v>
      </c>
      <c r="BS124" s="78">
        <v>1.0998664222792811</v>
      </c>
      <c r="BT124" s="78">
        <v>1.2058026640829447</v>
      </c>
      <c r="BU124" s="78">
        <v>1.3546888860913431</v>
      </c>
      <c r="BV124" s="78">
        <v>1.5278166538560749</v>
      </c>
      <c r="BW124" s="78">
        <v>1.7385859656645157</v>
      </c>
      <c r="BX124" s="78">
        <v>1.9968552845778311</v>
      </c>
      <c r="BY124" s="78">
        <v>2.2973880298542722</v>
      </c>
      <c r="BZ124" s="78">
        <v>2.6793995005087208</v>
      </c>
      <c r="CA124" s="78">
        <v>3.1254164695292181</v>
      </c>
      <c r="CB124" s="78">
        <v>3.6280673773335068</v>
      </c>
      <c r="CC124" s="78">
        <v>4.2026177465121553</v>
      </c>
      <c r="CD124" s="78">
        <v>4.8513659829766818</v>
      </c>
      <c r="CE124" s="78">
        <v>5.5372040791221906</v>
      </c>
      <c r="CF124" s="78">
        <v>6.3479144251103632</v>
      </c>
      <c r="CG124" s="78">
        <v>7.2915305677151814</v>
      </c>
      <c r="CH124" s="78">
        <v>8.3347163908427593</v>
      </c>
      <c r="CI124" s="79">
        <v>9.4957787228270778</v>
      </c>
      <c r="CK124" s="8" t="s">
        <v>1</v>
      </c>
      <c r="CL124" s="18">
        <v>196.5807097202719</v>
      </c>
      <c r="CM124" s="19">
        <v>225.09194059404618</v>
      </c>
      <c r="CN124" s="19">
        <v>246.14277373738247</v>
      </c>
      <c r="CO124" s="19">
        <v>271.48211870559606</v>
      </c>
      <c r="CP124" s="19">
        <v>298.39028336736283</v>
      </c>
      <c r="CQ124" s="19">
        <v>324.50276254321858</v>
      </c>
      <c r="CR124" s="19">
        <v>350.84255913924397</v>
      </c>
      <c r="CS124" s="19">
        <v>375.06377920555366</v>
      </c>
      <c r="CT124" s="19">
        <v>398.03436667559049</v>
      </c>
      <c r="CU124" s="19">
        <v>419.64653025292841</v>
      </c>
      <c r="CV124" s="19">
        <v>440.61333027269802</v>
      </c>
      <c r="CW124" s="19">
        <v>461.1067185074379</v>
      </c>
      <c r="CX124" s="19">
        <v>482.04751512170338</v>
      </c>
      <c r="CY124" s="19">
        <v>503.05800092103448</v>
      </c>
      <c r="CZ124" s="19">
        <v>523.91321001977462</v>
      </c>
      <c r="DA124" s="19">
        <v>544.43350737913966</v>
      </c>
      <c r="DB124" s="19">
        <v>564.07352656334035</v>
      </c>
      <c r="DC124" s="19">
        <v>583.39407518399616</v>
      </c>
      <c r="DD124" s="19">
        <v>601.86912033738895</v>
      </c>
      <c r="DE124" s="19">
        <v>620.22394268696803</v>
      </c>
      <c r="DF124" s="19">
        <v>639.35682617756652</v>
      </c>
      <c r="DG124" s="19">
        <v>658.93942803381833</v>
      </c>
      <c r="DH124" s="19">
        <v>679.18160127484737</v>
      </c>
      <c r="DI124" s="19">
        <v>701.20403558525868</v>
      </c>
      <c r="DJ124" s="19">
        <v>723.25030549453845</v>
      </c>
      <c r="DK124" s="19">
        <v>745.09059059981803</v>
      </c>
      <c r="DL124" s="20">
        <v>766.24910003642299</v>
      </c>
      <c r="DN124" s="13" t="s">
        <v>1</v>
      </c>
      <c r="DO124" s="24">
        <f t="shared" ref="DO124:DO143" si="722">CL124+BI124+C124</f>
        <v>196.66547062073104</v>
      </c>
      <c r="DP124" s="25">
        <f t="shared" si="709"/>
        <v>225.23585050742508</v>
      </c>
      <c r="DQ124" s="25">
        <f t="shared" si="709"/>
        <v>246.34664621061691</v>
      </c>
      <c r="DR124" s="25">
        <f t="shared" si="709"/>
        <v>271.75965825046785</v>
      </c>
      <c r="DS124" s="25">
        <f t="shared" si="709"/>
        <v>298.76403719965498</v>
      </c>
      <c r="DT124" s="25">
        <f t="shared" si="709"/>
        <v>325.01043631789963</v>
      </c>
      <c r="DU124" s="25">
        <f t="shared" si="709"/>
        <v>351.50519611934726</v>
      </c>
      <c r="DV124" s="25">
        <f t="shared" si="709"/>
        <v>375.91532400075215</v>
      </c>
      <c r="DW124" s="25">
        <f t="shared" si="709"/>
        <v>399.07157710532749</v>
      </c>
      <c r="DX124" s="25">
        <f t="shared" si="709"/>
        <v>420.75732539026006</v>
      </c>
      <c r="DY124" s="25">
        <f t="shared" si="709"/>
        <v>441.81157209043045</v>
      </c>
      <c r="DZ124" s="25">
        <f t="shared" si="709"/>
        <v>462.4233359583103</v>
      </c>
      <c r="EA124" s="25">
        <f t="shared" si="709"/>
        <v>483.53138976661489</v>
      </c>
      <c r="EB124" s="25">
        <f t="shared" si="709"/>
        <v>504.74167475978646</v>
      </c>
      <c r="EC124" s="25">
        <f t="shared" si="709"/>
        <v>525.84653287306128</v>
      </c>
      <c r="ED124" s="25">
        <f t="shared" si="709"/>
        <v>546.68075345024192</v>
      </c>
      <c r="EE124" s="25">
        <f t="shared" si="709"/>
        <v>566.6997086300679</v>
      </c>
      <c r="EF124" s="25">
        <f t="shared" si="710"/>
        <v>586.51068510283585</v>
      </c>
      <c r="EG124" s="25">
        <f t="shared" si="711"/>
        <v>605.57924638522275</v>
      </c>
      <c r="EH124" s="25">
        <f t="shared" si="712"/>
        <v>624.63219691369045</v>
      </c>
      <c r="EI124" s="25">
        <f t="shared" si="713"/>
        <v>644.60474516107752</v>
      </c>
      <c r="EJ124" s="25">
        <f t="shared" si="714"/>
        <v>665.17785225260502</v>
      </c>
      <c r="EK124" s="25">
        <f t="shared" si="715"/>
        <v>686.55110094590577</v>
      </c>
      <c r="EL124" s="25">
        <f t="shared" si="716"/>
        <v>709.97034264391345</v>
      </c>
      <c r="EM124" s="25">
        <f t="shared" si="717"/>
        <v>733.72369921514712</v>
      </c>
      <c r="EN124" s="25">
        <f t="shared" si="718"/>
        <v>757.61023944997771</v>
      </c>
      <c r="EO124" s="26">
        <f t="shared" si="719"/>
        <v>781.18930611480221</v>
      </c>
    </row>
    <row r="125" spans="1:145">
      <c r="B125" s="8" t="s">
        <v>2</v>
      </c>
      <c r="C125" s="77">
        <f t="shared" ref="C125:D125" si="723">C5</f>
        <v>0</v>
      </c>
      <c r="D125" s="78">
        <f t="shared" si="723"/>
        <v>0</v>
      </c>
      <c r="E125" s="78">
        <v>5.2977368818849273E-153</v>
      </c>
      <c r="F125" s="78">
        <v>1.1692751212540349E-152</v>
      </c>
      <c r="G125" s="78">
        <v>1.899039223312375E-152</v>
      </c>
      <c r="H125" s="78">
        <v>2.5538838714846419E-152</v>
      </c>
      <c r="I125" s="78">
        <v>3.3111342381105925E-152</v>
      </c>
      <c r="J125" s="78">
        <v>9.6710988774239975E-2</v>
      </c>
      <c r="K125" s="78">
        <v>0.21762580806785103</v>
      </c>
      <c r="L125" s="78">
        <v>0.37380240083600169</v>
      </c>
      <c r="M125" s="78">
        <v>0.56786081643989939</v>
      </c>
      <c r="N125" s="78">
        <v>0.76959953880858911</v>
      </c>
      <c r="O125" s="78">
        <v>1.0197697506126917</v>
      </c>
      <c r="P125" s="78">
        <v>1.2954825851077683</v>
      </c>
      <c r="Q125" s="78">
        <v>1.6382967505743873</v>
      </c>
      <c r="R125" s="78">
        <v>2.0580215074860146</v>
      </c>
      <c r="S125" s="78">
        <v>2.5743244779700976</v>
      </c>
      <c r="T125" s="78">
        <v>3.1885954136188728</v>
      </c>
      <c r="U125" s="78">
        <v>3.9234210785936767</v>
      </c>
      <c r="V125" s="78">
        <v>4.8053901331093432</v>
      </c>
      <c r="W125" s="78">
        <v>5.8740247508051562</v>
      </c>
      <c r="X125" s="78">
        <v>7.1759831368121834</v>
      </c>
      <c r="Y125" s="78">
        <v>8.7543026077681496</v>
      </c>
      <c r="Z125" s="78">
        <v>10.646083717632635</v>
      </c>
      <c r="AA125" s="78">
        <v>12.898315150476737</v>
      </c>
      <c r="AB125" s="78">
        <v>15.682424539611114</v>
      </c>
      <c r="AC125" s="79">
        <v>19.208804174056795</v>
      </c>
      <c r="BH125" s="8" t="s">
        <v>2</v>
      </c>
      <c r="BI125" s="103">
        <f t="shared" ref="BI125:BJ125" si="724">BI5</f>
        <v>0</v>
      </c>
      <c r="BJ125" s="101">
        <f t="shared" si="724"/>
        <v>0</v>
      </c>
      <c r="BK125" s="78">
        <v>1.1136753230378837E-151</v>
      </c>
      <c r="BL125" s="78">
        <v>0.23164516748272621</v>
      </c>
      <c r="BM125" s="78">
        <v>0.81094456979857876</v>
      </c>
      <c r="BN125" s="78">
        <v>1.6069780012809953</v>
      </c>
      <c r="BO125" s="78">
        <v>2.5150169206087649</v>
      </c>
      <c r="BP125" s="78">
        <v>3.5684957440666141</v>
      </c>
      <c r="BQ125" s="78">
        <v>4.7345139104695031</v>
      </c>
      <c r="BR125" s="78">
        <v>6.1091122239110787</v>
      </c>
      <c r="BS125" s="78">
        <v>7.3239330625797949</v>
      </c>
      <c r="BT125" s="78">
        <v>8.6415161898236192</v>
      </c>
      <c r="BU125" s="78">
        <v>9.9898725174785294</v>
      </c>
      <c r="BV125" s="78">
        <v>11.506976790367156</v>
      </c>
      <c r="BW125" s="78">
        <v>13.014423742405594</v>
      </c>
      <c r="BX125" s="78">
        <v>14.706973741713085</v>
      </c>
      <c r="BY125" s="78">
        <v>16.542173889470472</v>
      </c>
      <c r="BZ125" s="78">
        <v>18.489466415000035</v>
      </c>
      <c r="CA125" s="78">
        <v>20.473372281264968</v>
      </c>
      <c r="CB125" s="78">
        <v>22.585986171577062</v>
      </c>
      <c r="CC125" s="78">
        <v>24.794721308413433</v>
      </c>
      <c r="CD125" s="78">
        <v>27.117131429172851</v>
      </c>
      <c r="CE125" s="78">
        <v>29.498889230634251</v>
      </c>
      <c r="CF125" s="78">
        <v>31.876174060089738</v>
      </c>
      <c r="CG125" s="78">
        <v>34.216869354268795</v>
      </c>
      <c r="CH125" s="78">
        <v>36.64075852279305</v>
      </c>
      <c r="CI125" s="79">
        <v>39.114434710590821</v>
      </c>
      <c r="CK125" s="8" t="s">
        <v>2</v>
      </c>
      <c r="CL125" s="18">
        <v>1095.113078160404</v>
      </c>
      <c r="CM125" s="19">
        <v>1089.7846758381445</v>
      </c>
      <c r="CN125" s="19">
        <v>1128.7013044132202</v>
      </c>
      <c r="CO125" s="19">
        <v>1128.1607280820497</v>
      </c>
      <c r="CP125" s="19">
        <v>1136.4060599409859</v>
      </c>
      <c r="CQ125" s="19">
        <v>1144.8092852627942</v>
      </c>
      <c r="CR125" s="19">
        <v>1151.0501032953621</v>
      </c>
      <c r="CS125" s="19">
        <v>1154.8436871311787</v>
      </c>
      <c r="CT125" s="19">
        <v>1156.6528075947224</v>
      </c>
      <c r="CU125" s="19">
        <v>1155.6644073442089</v>
      </c>
      <c r="CV125" s="19">
        <v>1154.0181107865549</v>
      </c>
      <c r="CW125" s="19">
        <v>1150.3520048530054</v>
      </c>
      <c r="CX125" s="19">
        <v>1145.8650946980902</v>
      </c>
      <c r="CY125" s="19">
        <v>1140.8393533408305</v>
      </c>
      <c r="CZ125" s="19">
        <v>1135.6154507525303</v>
      </c>
      <c r="DA125" s="19">
        <v>1130.3429569871537</v>
      </c>
      <c r="DB125" s="19">
        <v>1125.0210054976967</v>
      </c>
      <c r="DC125" s="19">
        <v>1119.9470367663348</v>
      </c>
      <c r="DD125" s="19">
        <v>1115.712331516562</v>
      </c>
      <c r="DE125" s="19">
        <v>1111.9488652773921</v>
      </c>
      <c r="DF125" s="19">
        <v>1108.7834013110823</v>
      </c>
      <c r="DG125" s="19">
        <v>1106.1063939808221</v>
      </c>
      <c r="DH125" s="19">
        <v>1103.6002526533646</v>
      </c>
      <c r="DI125" s="19">
        <v>1102.2913935371814</v>
      </c>
      <c r="DJ125" s="19">
        <v>1102.0056504635006</v>
      </c>
      <c r="DK125" s="19">
        <v>1101.61526153967</v>
      </c>
      <c r="DL125" s="20">
        <v>1099.8493859870518</v>
      </c>
      <c r="DN125" s="13" t="s">
        <v>2</v>
      </c>
      <c r="DO125" s="24">
        <f t="shared" si="722"/>
        <v>1095.113078160404</v>
      </c>
      <c r="DP125" s="25">
        <f t="shared" si="709"/>
        <v>1089.7846758381445</v>
      </c>
      <c r="DQ125" s="25">
        <f t="shared" si="709"/>
        <v>1128.7013044132202</v>
      </c>
      <c r="DR125" s="25">
        <f t="shared" si="709"/>
        <v>1128.3923732495325</v>
      </c>
      <c r="DS125" s="25">
        <f t="shared" si="709"/>
        <v>1137.2170045107844</v>
      </c>
      <c r="DT125" s="25">
        <f t="shared" si="709"/>
        <v>1146.4162632640753</v>
      </c>
      <c r="DU125" s="25">
        <f t="shared" si="709"/>
        <v>1153.5651202159709</v>
      </c>
      <c r="DV125" s="25">
        <f t="shared" si="709"/>
        <v>1158.5088938640197</v>
      </c>
      <c r="DW125" s="25">
        <f t="shared" si="709"/>
        <v>1161.6049473132598</v>
      </c>
      <c r="DX125" s="25">
        <f t="shared" si="709"/>
        <v>1162.147321968956</v>
      </c>
      <c r="DY125" s="25">
        <f t="shared" si="709"/>
        <v>1161.9099046655745</v>
      </c>
      <c r="DZ125" s="25">
        <f t="shared" si="709"/>
        <v>1159.7631205816374</v>
      </c>
      <c r="EA125" s="25">
        <f t="shared" si="709"/>
        <v>1156.8747369661814</v>
      </c>
      <c r="EB125" s="25">
        <f t="shared" si="709"/>
        <v>1153.6418127163054</v>
      </c>
      <c r="EC125" s="25">
        <f t="shared" si="709"/>
        <v>1150.2681712455103</v>
      </c>
      <c r="ED125" s="25">
        <f t="shared" si="709"/>
        <v>1147.1079522363527</v>
      </c>
      <c r="EE125" s="25">
        <f t="shared" si="709"/>
        <v>1144.1375038651372</v>
      </c>
      <c r="EF125" s="25">
        <f t="shared" si="710"/>
        <v>1141.6250985949537</v>
      </c>
      <c r="EG125" s="25">
        <f t="shared" si="711"/>
        <v>1140.1091248764208</v>
      </c>
      <c r="EH125" s="25">
        <f t="shared" si="712"/>
        <v>1139.3402415820785</v>
      </c>
      <c r="EI125" s="25">
        <f t="shared" si="713"/>
        <v>1139.452147370301</v>
      </c>
      <c r="EJ125" s="25">
        <f t="shared" si="714"/>
        <v>1140.3995085468071</v>
      </c>
      <c r="EK125" s="25">
        <f t="shared" si="715"/>
        <v>1141.8534444917668</v>
      </c>
      <c r="EL125" s="25">
        <f t="shared" si="716"/>
        <v>1144.8136513149036</v>
      </c>
      <c r="EM125" s="25">
        <f t="shared" si="717"/>
        <v>1149.1208349682461</v>
      </c>
      <c r="EN125" s="25">
        <f t="shared" si="718"/>
        <v>1153.938444602074</v>
      </c>
      <c r="EO125" s="26">
        <f t="shared" si="719"/>
        <v>1158.1726248716993</v>
      </c>
    </row>
    <row r="126" spans="1:145">
      <c r="B126" s="8" t="s">
        <v>3</v>
      </c>
      <c r="C126" s="77">
        <f t="shared" ref="C126:D126" si="725">C6</f>
        <v>0</v>
      </c>
      <c r="D126" s="78">
        <f t="shared" si="725"/>
        <v>0</v>
      </c>
      <c r="E126" s="78">
        <v>5.4182286746498903E-155</v>
      </c>
      <c r="F126" s="78">
        <v>1.2631627915829837E-154</v>
      </c>
      <c r="G126" s="78">
        <v>1.9370869965454071E-154</v>
      </c>
      <c r="H126" s="78">
        <v>2.8181822760978079E-154</v>
      </c>
      <c r="I126" s="78">
        <v>3.845085540512393E-154</v>
      </c>
      <c r="J126" s="78">
        <v>7.8043767665748355E-4</v>
      </c>
      <c r="K126" s="78">
        <v>2.6723955884409892E-3</v>
      </c>
      <c r="L126" s="78">
        <v>5.2565707707262132E-3</v>
      </c>
      <c r="M126" s="78">
        <v>8.6232813893644348E-3</v>
      </c>
      <c r="N126" s="78">
        <v>1.2834089438944268E-2</v>
      </c>
      <c r="O126" s="78">
        <v>1.8257572243020662E-2</v>
      </c>
      <c r="P126" s="78">
        <v>2.5102752018313641E-2</v>
      </c>
      <c r="Q126" s="78">
        <v>3.4088110768633231E-2</v>
      </c>
      <c r="R126" s="78">
        <v>4.5436834083895115E-2</v>
      </c>
      <c r="S126" s="78">
        <v>5.9760577598490294E-2</v>
      </c>
      <c r="T126" s="78">
        <v>7.8119423379444525E-2</v>
      </c>
      <c r="U126" s="78">
        <v>0.10112307670368019</v>
      </c>
      <c r="V126" s="78">
        <v>0.12991024108881244</v>
      </c>
      <c r="W126" s="78">
        <v>0.16710106098979069</v>
      </c>
      <c r="X126" s="78">
        <v>0.21195853821522323</v>
      </c>
      <c r="Y126" s="78">
        <v>0.26742626279696591</v>
      </c>
      <c r="Z126" s="78">
        <v>0.337389980192284</v>
      </c>
      <c r="AA126" s="78">
        <v>0.42388190692890404</v>
      </c>
      <c r="AB126" s="78">
        <v>0.53112260816788615</v>
      </c>
      <c r="AC126" s="79">
        <v>0.66466255721539802</v>
      </c>
      <c r="BH126" s="8" t="s">
        <v>3</v>
      </c>
      <c r="BI126" s="103">
        <f t="shared" ref="BI126:BJ126" si="726">BI6</f>
        <v>0</v>
      </c>
      <c r="BJ126" s="101">
        <f t="shared" si="726"/>
        <v>0</v>
      </c>
      <c r="BK126" s="78">
        <v>9.7067429673135305E-154</v>
      </c>
      <c r="BL126" s="78">
        <v>2.1418166236139165E-153</v>
      </c>
      <c r="BM126" s="78">
        <v>4.0486360083152543E-3</v>
      </c>
      <c r="BN126" s="78">
        <v>1.0523868120213522E-2</v>
      </c>
      <c r="BO126" s="78">
        <v>1.9973154186916166E-2</v>
      </c>
      <c r="BP126" s="78">
        <v>3.0110949405140298E-2</v>
      </c>
      <c r="BQ126" s="78">
        <v>4.0739522393294314E-2</v>
      </c>
      <c r="BR126" s="78">
        <v>5.2501184421172208E-2</v>
      </c>
      <c r="BS126" s="78">
        <v>6.5547289526239519E-2</v>
      </c>
      <c r="BT126" s="78">
        <v>7.9362359236022847E-2</v>
      </c>
      <c r="BU126" s="78">
        <v>9.3262113460836349E-2</v>
      </c>
      <c r="BV126" s="78">
        <v>0.10769825102436423</v>
      </c>
      <c r="BW126" s="78">
        <v>0.12275155292077618</v>
      </c>
      <c r="BX126" s="78">
        <v>0.13828653988648035</v>
      </c>
      <c r="BY126" s="78">
        <v>0.15913078547347201</v>
      </c>
      <c r="BZ126" s="78">
        <v>0.18094837624920299</v>
      </c>
      <c r="CA126" s="78">
        <v>0.20308217694104938</v>
      </c>
      <c r="CB126" s="78">
        <v>0.22601785277304581</v>
      </c>
      <c r="CC126" s="78">
        <v>0.24934799431816002</v>
      </c>
      <c r="CD126" s="78">
        <v>0.27533510176203424</v>
      </c>
      <c r="CE126" s="78">
        <v>0.30497690115440274</v>
      </c>
      <c r="CF126" s="78">
        <v>0.33548561009901096</v>
      </c>
      <c r="CG126" s="78">
        <v>0.36964616105891679</v>
      </c>
      <c r="CH126" s="78">
        <v>0.40546209811803574</v>
      </c>
      <c r="CI126" s="79">
        <v>0.44242672487994028</v>
      </c>
      <c r="CK126" s="8" t="s">
        <v>3</v>
      </c>
      <c r="CL126" s="18">
        <v>37.240558617437443</v>
      </c>
      <c r="CM126" s="19">
        <v>37.43010565299204</v>
      </c>
      <c r="CN126" s="19">
        <v>36.8234891777511</v>
      </c>
      <c r="CO126" s="19">
        <v>41.566534035037463</v>
      </c>
      <c r="CP126" s="19">
        <v>37.845674923824255</v>
      </c>
      <c r="CQ126" s="19">
        <v>38.423872516181675</v>
      </c>
      <c r="CR126" s="19">
        <v>39.035260465328818</v>
      </c>
      <c r="CS126" s="19">
        <v>39.524102061818041</v>
      </c>
      <c r="CT126" s="19">
        <v>40.023057462735373</v>
      </c>
      <c r="CU126" s="19">
        <v>40.492165183289238</v>
      </c>
      <c r="CV126" s="19">
        <v>40.926947395027028</v>
      </c>
      <c r="CW126" s="19">
        <v>41.31363809310151</v>
      </c>
      <c r="CX126" s="19">
        <v>41.716976521423071</v>
      </c>
      <c r="CY126" s="19">
        <v>42.108483577555283</v>
      </c>
      <c r="CZ126" s="19">
        <v>42.482029122553179</v>
      </c>
      <c r="DA126" s="19">
        <v>42.830025806401146</v>
      </c>
      <c r="DB126" s="19">
        <v>43.152120384512514</v>
      </c>
      <c r="DC126" s="19">
        <v>43.491191106242503</v>
      </c>
      <c r="DD126" s="19">
        <v>43.821872318556622</v>
      </c>
      <c r="DE126" s="19">
        <v>44.141291477683673</v>
      </c>
      <c r="DF126" s="19">
        <v>44.433061866306581</v>
      </c>
      <c r="DG126" s="19">
        <v>44.689486556760947</v>
      </c>
      <c r="DH126" s="19">
        <v>44.926781324621153</v>
      </c>
      <c r="DI126" s="19">
        <v>45.222225793984229</v>
      </c>
      <c r="DJ126" s="19">
        <v>45.4935088600132</v>
      </c>
      <c r="DK126" s="19">
        <v>45.737337201264644</v>
      </c>
      <c r="DL126" s="20">
        <v>45.922332486757007</v>
      </c>
      <c r="DN126" s="13" t="s">
        <v>3</v>
      </c>
      <c r="DO126" s="24">
        <f t="shared" si="722"/>
        <v>37.240558617437443</v>
      </c>
      <c r="DP126" s="25">
        <f t="shared" si="709"/>
        <v>37.43010565299204</v>
      </c>
      <c r="DQ126" s="25">
        <f t="shared" si="709"/>
        <v>36.8234891777511</v>
      </c>
      <c r="DR126" s="25">
        <f t="shared" si="709"/>
        <v>41.566534035037463</v>
      </c>
      <c r="DS126" s="25">
        <f t="shared" si="709"/>
        <v>37.849723559832569</v>
      </c>
      <c r="DT126" s="25">
        <f t="shared" si="709"/>
        <v>38.434396384301891</v>
      </c>
      <c r="DU126" s="25">
        <f t="shared" si="709"/>
        <v>39.055233619515732</v>
      </c>
      <c r="DV126" s="25">
        <f t="shared" si="709"/>
        <v>39.554993448899843</v>
      </c>
      <c r="DW126" s="25">
        <f t="shared" si="709"/>
        <v>40.066469380717109</v>
      </c>
      <c r="DX126" s="25">
        <f t="shared" si="709"/>
        <v>40.549922938481139</v>
      </c>
      <c r="DY126" s="25">
        <f t="shared" si="709"/>
        <v>41.001117965942626</v>
      </c>
      <c r="DZ126" s="25">
        <f t="shared" si="709"/>
        <v>41.405834541776478</v>
      </c>
      <c r="EA126" s="25">
        <f t="shared" si="709"/>
        <v>41.828496207126932</v>
      </c>
      <c r="EB126" s="25">
        <f t="shared" si="709"/>
        <v>42.241284580597963</v>
      </c>
      <c r="EC126" s="25">
        <f t="shared" si="709"/>
        <v>42.63886878624259</v>
      </c>
      <c r="ED126" s="25">
        <f t="shared" si="709"/>
        <v>43.013749180371519</v>
      </c>
      <c r="EE126" s="25">
        <f t="shared" si="709"/>
        <v>43.371011747584475</v>
      </c>
      <c r="EF126" s="25">
        <f t="shared" si="710"/>
        <v>43.750258905871156</v>
      </c>
      <c r="EG126" s="25">
        <f t="shared" si="711"/>
        <v>44.126077572201353</v>
      </c>
      <c r="EH126" s="25">
        <f t="shared" si="712"/>
        <v>44.497219571545536</v>
      </c>
      <c r="EI126" s="25">
        <f t="shared" si="713"/>
        <v>44.849510921614531</v>
      </c>
      <c r="EJ126" s="25">
        <f t="shared" si="714"/>
        <v>45.1767801967382</v>
      </c>
      <c r="EK126" s="25">
        <f t="shared" si="715"/>
        <v>45.499184488572524</v>
      </c>
      <c r="EL126" s="25">
        <f t="shared" si="716"/>
        <v>45.895101384275527</v>
      </c>
      <c r="EM126" s="25">
        <f t="shared" si="717"/>
        <v>46.287036928001022</v>
      </c>
      <c r="EN126" s="25">
        <f t="shared" si="718"/>
        <v>46.673921907550564</v>
      </c>
      <c r="EO126" s="26">
        <f t="shared" si="719"/>
        <v>47.029421768852352</v>
      </c>
    </row>
    <row r="127" spans="1:145">
      <c r="B127" s="8" t="s">
        <v>4</v>
      </c>
      <c r="C127" s="71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3"/>
      <c r="BH127" s="8" t="s">
        <v>4</v>
      </c>
      <c r="BI127" s="106"/>
      <c r="BJ127" s="107"/>
      <c r="BK127" s="72"/>
      <c r="BL127" s="72"/>
      <c r="BM127" s="72"/>
      <c r="BN127" s="72"/>
      <c r="BO127" s="72"/>
      <c r="BP127" s="72"/>
      <c r="BQ127" s="72"/>
      <c r="BR127" s="72"/>
      <c r="BS127" s="72"/>
      <c r="BT127" s="72"/>
      <c r="BU127" s="72"/>
      <c r="BV127" s="72"/>
      <c r="BW127" s="72"/>
      <c r="BX127" s="72"/>
      <c r="BY127" s="72"/>
      <c r="BZ127" s="72"/>
      <c r="CA127" s="72"/>
      <c r="CB127" s="72"/>
      <c r="CC127" s="72"/>
      <c r="CD127" s="72"/>
      <c r="CE127" s="72"/>
      <c r="CF127" s="72"/>
      <c r="CG127" s="72"/>
      <c r="CH127" s="72"/>
      <c r="CI127" s="73"/>
      <c r="CK127" s="8" t="s">
        <v>4</v>
      </c>
      <c r="CL127" s="71"/>
      <c r="CM127" s="72"/>
      <c r="CN127" s="72"/>
      <c r="CO127" s="72"/>
      <c r="CP127" s="72"/>
      <c r="CQ127" s="72"/>
      <c r="CR127" s="72"/>
      <c r="CS127" s="72"/>
      <c r="CT127" s="72"/>
      <c r="CU127" s="72"/>
      <c r="CV127" s="72"/>
      <c r="CW127" s="72"/>
      <c r="CX127" s="72"/>
      <c r="CY127" s="72"/>
      <c r="CZ127" s="72"/>
      <c r="DA127" s="72"/>
      <c r="DB127" s="72"/>
      <c r="DC127" s="72"/>
      <c r="DD127" s="72"/>
      <c r="DE127" s="72"/>
      <c r="DF127" s="72"/>
      <c r="DG127" s="72"/>
      <c r="DH127" s="72"/>
      <c r="DI127" s="72"/>
      <c r="DJ127" s="72"/>
      <c r="DK127" s="72"/>
      <c r="DL127" s="73"/>
      <c r="DN127" s="13" t="s">
        <v>4</v>
      </c>
      <c r="DO127" s="106"/>
      <c r="DP127" s="107"/>
      <c r="DQ127" s="107"/>
      <c r="DR127" s="107"/>
      <c r="DS127" s="107"/>
      <c r="DT127" s="107"/>
      <c r="DU127" s="107"/>
      <c r="DV127" s="107"/>
      <c r="DW127" s="107"/>
      <c r="DX127" s="107"/>
      <c r="DY127" s="107"/>
      <c r="DZ127" s="107"/>
      <c r="EA127" s="107"/>
      <c r="EB127" s="107"/>
      <c r="EC127" s="107"/>
      <c r="ED127" s="107"/>
      <c r="EE127" s="107"/>
      <c r="EF127" s="107"/>
      <c r="EG127" s="107"/>
      <c r="EH127" s="107"/>
      <c r="EI127" s="107"/>
      <c r="EJ127" s="107"/>
      <c r="EK127" s="107"/>
      <c r="EL127" s="107"/>
      <c r="EM127" s="107"/>
      <c r="EN127" s="107"/>
      <c r="EO127" s="108"/>
    </row>
    <row r="128" spans="1:145">
      <c r="B128" s="8" t="s">
        <v>5</v>
      </c>
      <c r="C128" s="71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3"/>
      <c r="BH128" s="8" t="s">
        <v>5</v>
      </c>
      <c r="BI128" s="106"/>
      <c r="BJ128" s="107"/>
      <c r="BK128" s="72"/>
      <c r="BL128" s="72"/>
      <c r="BM128" s="72"/>
      <c r="BN128" s="72"/>
      <c r="BO128" s="72"/>
      <c r="BP128" s="72"/>
      <c r="BQ128" s="72"/>
      <c r="BR128" s="72"/>
      <c r="BS128" s="72"/>
      <c r="BT128" s="72"/>
      <c r="BU128" s="72"/>
      <c r="BV128" s="72"/>
      <c r="BW128" s="72"/>
      <c r="BX128" s="72"/>
      <c r="BY128" s="72"/>
      <c r="BZ128" s="72"/>
      <c r="CA128" s="72"/>
      <c r="CB128" s="72"/>
      <c r="CC128" s="72"/>
      <c r="CD128" s="72"/>
      <c r="CE128" s="72"/>
      <c r="CF128" s="72"/>
      <c r="CG128" s="72"/>
      <c r="CH128" s="72"/>
      <c r="CI128" s="73"/>
      <c r="CK128" s="8" t="s">
        <v>5</v>
      </c>
      <c r="CL128" s="71"/>
      <c r="CM128" s="72"/>
      <c r="CN128" s="72"/>
      <c r="CO128" s="72"/>
      <c r="CP128" s="72"/>
      <c r="CQ128" s="72"/>
      <c r="CR128" s="72"/>
      <c r="CS128" s="72"/>
      <c r="CT128" s="72"/>
      <c r="CU128" s="72"/>
      <c r="CV128" s="72"/>
      <c r="CW128" s="72"/>
      <c r="CX128" s="72"/>
      <c r="CY128" s="72"/>
      <c r="CZ128" s="72"/>
      <c r="DA128" s="72"/>
      <c r="DB128" s="72"/>
      <c r="DC128" s="72"/>
      <c r="DD128" s="72"/>
      <c r="DE128" s="72"/>
      <c r="DF128" s="72"/>
      <c r="DG128" s="72"/>
      <c r="DH128" s="72"/>
      <c r="DI128" s="72"/>
      <c r="DJ128" s="72"/>
      <c r="DK128" s="72"/>
      <c r="DL128" s="73"/>
      <c r="DN128" s="13" t="s">
        <v>5</v>
      </c>
      <c r="DO128" s="106"/>
      <c r="DP128" s="107"/>
      <c r="DQ128" s="107"/>
      <c r="DR128" s="107"/>
      <c r="DS128" s="107"/>
      <c r="DT128" s="107"/>
      <c r="DU128" s="107"/>
      <c r="DV128" s="107"/>
      <c r="DW128" s="107"/>
      <c r="DX128" s="107"/>
      <c r="DY128" s="107"/>
      <c r="DZ128" s="107"/>
      <c r="EA128" s="107"/>
      <c r="EB128" s="107"/>
      <c r="EC128" s="107"/>
      <c r="ED128" s="107"/>
      <c r="EE128" s="107"/>
      <c r="EF128" s="107"/>
      <c r="EG128" s="107"/>
      <c r="EH128" s="107"/>
      <c r="EI128" s="107"/>
      <c r="EJ128" s="107"/>
      <c r="EK128" s="107"/>
      <c r="EL128" s="107"/>
      <c r="EM128" s="107"/>
      <c r="EN128" s="107"/>
      <c r="EO128" s="108"/>
    </row>
    <row r="129" spans="2:145">
      <c r="B129" s="8" t="s">
        <v>6</v>
      </c>
      <c r="C129" s="77">
        <f t="shared" ref="C129:D129" si="727">C9</f>
        <v>0</v>
      </c>
      <c r="D129" s="78">
        <f t="shared" si="727"/>
        <v>0</v>
      </c>
      <c r="E129" s="78">
        <v>5.7630251814747748E-156</v>
      </c>
      <c r="F129" s="78">
        <v>1.3177043958521933E-155</v>
      </c>
      <c r="G129" s="78">
        <v>2.3377838427359059E-155</v>
      </c>
      <c r="H129" s="78">
        <v>3.6545555209380081E-155</v>
      </c>
      <c r="I129" s="78">
        <v>5.4068387371701774E-155</v>
      </c>
      <c r="J129" s="78">
        <v>8.8108058965589048E-5</v>
      </c>
      <c r="K129" s="78">
        <v>2.1375171803420605E-4</v>
      </c>
      <c r="L129" s="78">
        <v>3.9730890746743786E-4</v>
      </c>
      <c r="M129" s="78">
        <v>6.4270275077897587E-4</v>
      </c>
      <c r="N129" s="78">
        <v>1.0135221148098918E-3</v>
      </c>
      <c r="O129" s="78">
        <v>1.5024497322677069E-3</v>
      </c>
      <c r="P129" s="78">
        <v>2.1588954049658877E-3</v>
      </c>
      <c r="Q129" s="78">
        <v>3.0355999297521064E-3</v>
      </c>
      <c r="R129" s="78">
        <v>4.3002340142863282E-3</v>
      </c>
      <c r="S129" s="78">
        <v>6.0438752052881526E-3</v>
      </c>
      <c r="T129" s="78">
        <v>8.2926861208897553E-3</v>
      </c>
      <c r="U129" s="78">
        <v>1.1270350447268852E-2</v>
      </c>
      <c r="V129" s="78">
        <v>1.5153747838285769E-2</v>
      </c>
      <c r="W129" s="78">
        <v>1.961031166305871E-2</v>
      </c>
      <c r="X129" s="78">
        <v>2.7979583814240538E-2</v>
      </c>
      <c r="Y129" s="78">
        <v>3.6690564182944925E-2</v>
      </c>
      <c r="Z129" s="78">
        <v>4.8081321867298729E-2</v>
      </c>
      <c r="AA129" s="78">
        <v>6.2773116658984135E-2</v>
      </c>
      <c r="AB129" s="78">
        <v>8.1227893677882482E-2</v>
      </c>
      <c r="AC129" s="79">
        <v>0.10502157060585494</v>
      </c>
      <c r="BH129" s="8" t="s">
        <v>6</v>
      </c>
      <c r="BI129" s="103">
        <f t="shared" ref="BI129:BJ129" si="728">BI9</f>
        <v>0</v>
      </c>
      <c r="BJ129" s="101">
        <f t="shared" si="728"/>
        <v>0</v>
      </c>
      <c r="BK129" s="78">
        <v>1.7390808497462171E-154</v>
      </c>
      <c r="BL129" s="78">
        <v>3.6353287305068627E-154</v>
      </c>
      <c r="BM129" s="78">
        <v>1.0352525296892771E-8</v>
      </c>
      <c r="BN129" s="78">
        <v>8.7476875061971997E-4</v>
      </c>
      <c r="BO129" s="78">
        <v>2.073125357511669E-3</v>
      </c>
      <c r="BP129" s="78">
        <v>3.6840257594410683E-3</v>
      </c>
      <c r="BQ129" s="78">
        <v>5.6935725744789072E-3</v>
      </c>
      <c r="BR129" s="78">
        <v>8.1604695085233242E-3</v>
      </c>
      <c r="BS129" s="78">
        <v>1.1187538279032365E-2</v>
      </c>
      <c r="BT129" s="78">
        <v>1.4672735373490668E-2</v>
      </c>
      <c r="BU129" s="78">
        <v>1.8541999289710398E-2</v>
      </c>
      <c r="BV129" s="78">
        <v>2.3244380535382025E-2</v>
      </c>
      <c r="BW129" s="78">
        <v>2.8842329076178921E-2</v>
      </c>
      <c r="BX129" s="78">
        <v>3.5551417091292233E-2</v>
      </c>
      <c r="BY129" s="78">
        <v>4.3376352397567826E-2</v>
      </c>
      <c r="BZ129" s="78">
        <v>5.2342902178489421E-2</v>
      </c>
      <c r="CA129" s="78">
        <v>6.2537169271409149E-2</v>
      </c>
      <c r="CB129" s="78">
        <v>7.5238035479171267E-2</v>
      </c>
      <c r="CC129" s="78">
        <v>8.9472028509321289E-2</v>
      </c>
      <c r="CD129" s="78">
        <v>0.10538991451166149</v>
      </c>
      <c r="CE129" s="78">
        <v>0.1234770233425026</v>
      </c>
      <c r="CF129" s="78">
        <v>0.14249358486874991</v>
      </c>
      <c r="CG129" s="78">
        <v>0.16448565040541793</v>
      </c>
      <c r="CH129" s="78">
        <v>0.18904239976584461</v>
      </c>
      <c r="CI129" s="79">
        <v>0.2183832517064456</v>
      </c>
      <c r="CK129" s="8" t="s">
        <v>6</v>
      </c>
      <c r="CL129" s="18">
        <v>7.431652440595057</v>
      </c>
      <c r="CM129" s="19">
        <v>7.5003420703536499</v>
      </c>
      <c r="CN129" s="19">
        <v>6.3883196211458175</v>
      </c>
      <c r="CO129" s="19">
        <v>6.6755650601451215</v>
      </c>
      <c r="CP129" s="19">
        <v>7.0177095139360297</v>
      </c>
      <c r="CQ129" s="19">
        <v>7.3801640330999305</v>
      </c>
      <c r="CR129" s="19">
        <v>7.7867885618161488</v>
      </c>
      <c r="CS129" s="19">
        <v>8.1675174775183894</v>
      </c>
      <c r="CT129" s="19">
        <v>8.5812560166265293</v>
      </c>
      <c r="CU129" s="19">
        <v>9.0166849342935471</v>
      </c>
      <c r="CV129" s="19">
        <v>9.4920309115321935</v>
      </c>
      <c r="CW129" s="19">
        <v>9.9760330956343903</v>
      </c>
      <c r="CX129" s="19">
        <v>10.499096722461136</v>
      </c>
      <c r="CY129" s="19">
        <v>11.042917143795478</v>
      </c>
      <c r="CZ129" s="19">
        <v>11.609485515947551</v>
      </c>
      <c r="DA129" s="19">
        <v>12.186397677830225</v>
      </c>
      <c r="DB129" s="19">
        <v>12.784967310758503</v>
      </c>
      <c r="DC129" s="19">
        <v>13.378086648420386</v>
      </c>
      <c r="DD129" s="19">
        <v>13.975723438898502</v>
      </c>
      <c r="DE129" s="19">
        <v>14.58355175725875</v>
      </c>
      <c r="DF129" s="19">
        <v>15.199806131652808</v>
      </c>
      <c r="DG129" s="19">
        <v>15.804134243275687</v>
      </c>
      <c r="DH129" s="19">
        <v>16.410185286930858</v>
      </c>
      <c r="DI129" s="19">
        <v>17.026880347708257</v>
      </c>
      <c r="DJ129" s="19">
        <v>17.636524142923243</v>
      </c>
      <c r="DK129" s="19">
        <v>18.246462294822756</v>
      </c>
      <c r="DL129" s="20">
        <v>18.850212649932626</v>
      </c>
      <c r="DN129" s="13" t="s">
        <v>6</v>
      </c>
      <c r="DO129" s="24">
        <f t="shared" si="722"/>
        <v>7.431652440595057</v>
      </c>
      <c r="DP129" s="25">
        <f t="shared" si="709"/>
        <v>7.5003420703536499</v>
      </c>
      <c r="DQ129" s="25">
        <f t="shared" si="709"/>
        <v>6.3883196211458175</v>
      </c>
      <c r="DR129" s="25">
        <f t="shared" si="709"/>
        <v>6.6755650601451215</v>
      </c>
      <c r="DS129" s="25">
        <f t="shared" si="709"/>
        <v>7.0177095242885548</v>
      </c>
      <c r="DT129" s="25">
        <f t="shared" si="709"/>
        <v>7.3810388018505506</v>
      </c>
      <c r="DU129" s="25">
        <f t="shared" si="709"/>
        <v>7.78886168717366</v>
      </c>
      <c r="DV129" s="25">
        <f t="shared" si="709"/>
        <v>8.1712896113367961</v>
      </c>
      <c r="DW129" s="25">
        <f t="shared" si="709"/>
        <v>8.5871633409190427</v>
      </c>
      <c r="DX129" s="25">
        <f t="shared" si="709"/>
        <v>9.025242712709538</v>
      </c>
      <c r="DY129" s="25">
        <f t="shared" si="709"/>
        <v>9.5038611525620045</v>
      </c>
      <c r="DZ129" s="25">
        <f t="shared" si="709"/>
        <v>9.9917193531226918</v>
      </c>
      <c r="EA129" s="25">
        <f t="shared" si="709"/>
        <v>10.519141171483113</v>
      </c>
      <c r="EB129" s="25">
        <f t="shared" si="709"/>
        <v>11.068320419735826</v>
      </c>
      <c r="EC129" s="25">
        <f t="shared" si="709"/>
        <v>11.641363444953482</v>
      </c>
      <c r="ED129" s="25">
        <f t="shared" si="709"/>
        <v>12.226249328935804</v>
      </c>
      <c r="EE129" s="25">
        <f t="shared" si="709"/>
        <v>12.834387538361359</v>
      </c>
      <c r="EF129" s="25">
        <f t="shared" si="710"/>
        <v>13.438722236719764</v>
      </c>
      <c r="EG129" s="25">
        <f t="shared" si="711"/>
        <v>14.049530958617179</v>
      </c>
      <c r="EH129" s="25">
        <f t="shared" si="712"/>
        <v>14.673943540576206</v>
      </c>
      <c r="EI129" s="25">
        <f t="shared" si="713"/>
        <v>15.308888471825188</v>
      </c>
      <c r="EJ129" s="25">
        <f t="shared" si="714"/>
        <v>15.937503741601589</v>
      </c>
      <c r="EK129" s="25">
        <f t="shared" si="715"/>
        <v>16.570352874456304</v>
      </c>
      <c r="EL129" s="25">
        <f t="shared" si="716"/>
        <v>17.217455254444303</v>
      </c>
      <c r="EM129" s="25">
        <f t="shared" si="717"/>
        <v>17.863782909987645</v>
      </c>
      <c r="EN129" s="25">
        <f t="shared" si="718"/>
        <v>18.516732588266485</v>
      </c>
      <c r="EO129" s="26">
        <f t="shared" si="719"/>
        <v>19.173617472244928</v>
      </c>
    </row>
    <row r="130" spans="2:145">
      <c r="B130" s="8" t="s">
        <v>7</v>
      </c>
      <c r="C130" s="77">
        <f t="shared" ref="C130:D130" si="729">C10</f>
        <v>0</v>
      </c>
      <c r="D130" s="78">
        <f t="shared" si="729"/>
        <v>0</v>
      </c>
      <c r="E130" s="78">
        <v>2.9002649157956074E-156</v>
      </c>
      <c r="F130" s="78">
        <v>6.6939750133072172E-156</v>
      </c>
      <c r="G130" s="78">
        <v>1.1662339897836853E-155</v>
      </c>
      <c r="H130" s="78">
        <v>1.8054998227239403E-155</v>
      </c>
      <c r="I130" s="78">
        <v>2.6312192937810011E-155</v>
      </c>
      <c r="J130" s="78">
        <v>3.6858610765394429E-155</v>
      </c>
      <c r="K130" s="78">
        <v>5.0446799029544594E-155</v>
      </c>
      <c r="L130" s="78">
        <v>6.7708724307740041E-155</v>
      </c>
      <c r="M130" s="78">
        <v>9.555625848169833E-5</v>
      </c>
      <c r="N130" s="78">
        <v>2.3418764708866638E-4</v>
      </c>
      <c r="O130" s="78">
        <v>4.2444881898089494E-4</v>
      </c>
      <c r="P130" s="78">
        <v>6.8910865923121553E-4</v>
      </c>
      <c r="Q130" s="78">
        <v>1.0628643944347715E-3</v>
      </c>
      <c r="R130" s="78">
        <v>1.588782205665696E-3</v>
      </c>
      <c r="S130" s="78">
        <v>2.3266365182214076E-3</v>
      </c>
      <c r="T130" s="78">
        <v>3.3238533223006969E-3</v>
      </c>
      <c r="U130" s="78">
        <v>4.6965446475948948E-3</v>
      </c>
      <c r="V130" s="78">
        <v>6.5682151495759971E-3</v>
      </c>
      <c r="W130" s="78">
        <v>9.124483541803596E-3</v>
      </c>
      <c r="X130" s="78">
        <v>1.2673982180995021E-2</v>
      </c>
      <c r="Y130" s="78">
        <v>1.7517853587924487E-2</v>
      </c>
      <c r="Z130" s="78">
        <v>2.3986056542979632E-2</v>
      </c>
      <c r="AA130" s="78">
        <v>3.2690736838093995E-2</v>
      </c>
      <c r="AB130" s="78">
        <v>4.4119610609156763E-2</v>
      </c>
      <c r="AC130" s="79">
        <v>5.9043671380915305E-2</v>
      </c>
      <c r="BH130" s="8" t="s">
        <v>7</v>
      </c>
      <c r="BI130" s="103">
        <f t="shared" ref="BI130:BJ130" si="730">BI10</f>
        <v>0</v>
      </c>
      <c r="BJ130" s="101">
        <f t="shared" si="730"/>
        <v>0</v>
      </c>
      <c r="BK130" s="78">
        <v>6.6087589950548443E-155</v>
      </c>
      <c r="BL130" s="78">
        <v>1.4477910194842721E-154</v>
      </c>
      <c r="BM130" s="78">
        <v>2.3932284705281634E-154</v>
      </c>
      <c r="BN130" s="78">
        <v>3.4231638058466833E-154</v>
      </c>
      <c r="BO130" s="78">
        <v>4.5711963411066028E-154</v>
      </c>
      <c r="BP130" s="78">
        <v>1.3175045359349149E-4</v>
      </c>
      <c r="BQ130" s="78">
        <v>7.4578644930167379E-4</v>
      </c>
      <c r="BR130" s="78">
        <v>1.4817123332559663E-3</v>
      </c>
      <c r="BS130" s="78">
        <v>2.370241495069857E-3</v>
      </c>
      <c r="BT130" s="78">
        <v>3.4540713351769686E-3</v>
      </c>
      <c r="BU130" s="78">
        <v>4.6764089451850526E-3</v>
      </c>
      <c r="BV130" s="78">
        <v>6.2747931989885139E-3</v>
      </c>
      <c r="BW130" s="78">
        <v>7.9947171132030287E-3</v>
      </c>
      <c r="BX130" s="78">
        <v>9.9064806508414906E-3</v>
      </c>
      <c r="BY130" s="78">
        <v>1.2265295353228326E-2</v>
      </c>
      <c r="BZ130" s="78">
        <v>1.525334654549744E-2</v>
      </c>
      <c r="CA130" s="78">
        <v>1.88598398818456E-2</v>
      </c>
      <c r="CB130" s="78">
        <v>2.3286756830584357E-2</v>
      </c>
      <c r="CC130" s="78">
        <v>2.8183029967567511E-2</v>
      </c>
      <c r="CD130" s="78">
        <v>3.4109678553090994E-2</v>
      </c>
      <c r="CE130" s="78">
        <v>4.1014924808925157E-2</v>
      </c>
      <c r="CF130" s="78">
        <v>4.909088010117043E-2</v>
      </c>
      <c r="CG130" s="78">
        <v>5.8108766852692194E-2</v>
      </c>
      <c r="CH130" s="78">
        <v>6.8903525904837476E-2</v>
      </c>
      <c r="CI130" s="79">
        <v>7.6528239097779935E-2</v>
      </c>
      <c r="CK130" s="8" t="s">
        <v>7</v>
      </c>
      <c r="CL130" s="18">
        <v>2.6837097122398661</v>
      </c>
      <c r="CM130" s="19">
        <v>2.9546268303606604</v>
      </c>
      <c r="CN130" s="19">
        <v>3.172057016138746</v>
      </c>
      <c r="CO130" s="19">
        <v>3.4879467445581249</v>
      </c>
      <c r="CP130" s="19">
        <v>3.8346751321491013</v>
      </c>
      <c r="CQ130" s="19">
        <v>4.1974229490771622</v>
      </c>
      <c r="CR130" s="19">
        <v>4.5704471917152949</v>
      </c>
      <c r="CS130" s="19">
        <v>4.9408876815947798</v>
      </c>
      <c r="CT130" s="19">
        <v>5.3250169639682685</v>
      </c>
      <c r="CU130" s="19">
        <v>5.7261860098393882</v>
      </c>
      <c r="CV130" s="19">
        <v>6.1438302472258499</v>
      </c>
      <c r="CW130" s="19">
        <v>6.5779192294146061</v>
      </c>
      <c r="CX130" s="19">
        <v>7.023614405231422</v>
      </c>
      <c r="CY130" s="19">
        <v>7.4911983763878354</v>
      </c>
      <c r="CZ130" s="19">
        <v>7.9732457060036932</v>
      </c>
      <c r="DA130" s="19">
        <v>8.4696419755222099</v>
      </c>
      <c r="DB130" s="19">
        <v>8.977630323955692</v>
      </c>
      <c r="DC130" s="19">
        <v>9.5002497679265954</v>
      </c>
      <c r="DD130" s="19">
        <v>10.029618758316662</v>
      </c>
      <c r="DE130" s="19">
        <v>10.56117079647667</v>
      </c>
      <c r="DF130" s="19">
        <v>11.09629944085494</v>
      </c>
      <c r="DG130" s="19">
        <v>11.628131807756773</v>
      </c>
      <c r="DH130" s="19">
        <v>12.163131587227957</v>
      </c>
      <c r="DI130" s="19">
        <v>12.707505202233538</v>
      </c>
      <c r="DJ130" s="19">
        <v>13.245763306612348</v>
      </c>
      <c r="DK130" s="19">
        <v>13.773402889243062</v>
      </c>
      <c r="DL130" s="20">
        <v>14.254092146400335</v>
      </c>
      <c r="DN130" s="13" t="s">
        <v>7</v>
      </c>
      <c r="DO130" s="24">
        <f t="shared" si="722"/>
        <v>2.6837097122398661</v>
      </c>
      <c r="DP130" s="25">
        <f t="shared" si="709"/>
        <v>2.9546268303606604</v>
      </c>
      <c r="DQ130" s="25">
        <f t="shared" si="709"/>
        <v>3.172057016138746</v>
      </c>
      <c r="DR130" s="25">
        <f t="shared" si="709"/>
        <v>3.4879467445581249</v>
      </c>
      <c r="DS130" s="25">
        <f t="shared" si="709"/>
        <v>3.8346751321491013</v>
      </c>
      <c r="DT130" s="25">
        <f t="shared" si="709"/>
        <v>4.1974229490771622</v>
      </c>
      <c r="DU130" s="25">
        <f t="shared" si="709"/>
        <v>4.5704471917152949</v>
      </c>
      <c r="DV130" s="25">
        <f t="shared" si="709"/>
        <v>4.9410194320483729</v>
      </c>
      <c r="DW130" s="25">
        <f t="shared" si="709"/>
        <v>5.32576275041757</v>
      </c>
      <c r="DX130" s="25">
        <f t="shared" si="709"/>
        <v>5.7276677221726437</v>
      </c>
      <c r="DY130" s="25">
        <f t="shared" si="709"/>
        <v>6.146296044979402</v>
      </c>
      <c r="DZ130" s="25">
        <f t="shared" si="709"/>
        <v>6.5816074883968723</v>
      </c>
      <c r="EA130" s="25">
        <f t="shared" si="709"/>
        <v>7.028715262995588</v>
      </c>
      <c r="EB130" s="25">
        <f t="shared" si="709"/>
        <v>7.4981622782460553</v>
      </c>
      <c r="EC130" s="25">
        <f t="shared" si="709"/>
        <v>7.9823032875113302</v>
      </c>
      <c r="ED130" s="25">
        <f t="shared" si="709"/>
        <v>8.4811372383787162</v>
      </c>
      <c r="EE130" s="25">
        <f t="shared" si="709"/>
        <v>8.9922222558271425</v>
      </c>
      <c r="EF130" s="25">
        <f t="shared" si="710"/>
        <v>9.5188269677943929</v>
      </c>
      <c r="EG130" s="25">
        <f t="shared" si="711"/>
        <v>10.053175142846102</v>
      </c>
      <c r="EH130" s="25">
        <f t="shared" si="712"/>
        <v>10.591025768456831</v>
      </c>
      <c r="EI130" s="25">
        <f t="shared" si="713"/>
        <v>11.133606954364312</v>
      </c>
      <c r="EJ130" s="25">
        <f t="shared" si="714"/>
        <v>11.674915468490859</v>
      </c>
      <c r="EK130" s="25">
        <f t="shared" si="715"/>
        <v>12.221664365624806</v>
      </c>
      <c r="EL130" s="25">
        <f t="shared" si="716"/>
        <v>12.780582138877687</v>
      </c>
      <c r="EM130" s="25">
        <f t="shared" si="717"/>
        <v>13.336562810303134</v>
      </c>
      <c r="EN130" s="25">
        <f t="shared" si="718"/>
        <v>13.886426025757055</v>
      </c>
      <c r="EO130" s="26">
        <f t="shared" si="719"/>
        <v>14.389664056879031</v>
      </c>
    </row>
    <row r="131" spans="2:145">
      <c r="B131" s="8" t="s">
        <v>8</v>
      </c>
      <c r="C131" s="77">
        <f t="shared" ref="C131:D131" si="731">C11</f>
        <v>0</v>
      </c>
      <c r="D131" s="78">
        <f t="shared" si="731"/>
        <v>0</v>
      </c>
      <c r="E131" s="78">
        <v>1.5859161067581921E-155</v>
      </c>
      <c r="F131" s="78">
        <v>3.6622138765571773E-155</v>
      </c>
      <c r="G131" s="78">
        <v>6.4287921503241488E-155</v>
      </c>
      <c r="H131" s="78">
        <v>1.0026843565606425E-154</v>
      </c>
      <c r="I131" s="78">
        <v>1.4814753146506886E-154</v>
      </c>
      <c r="J131" s="78">
        <v>5.2730890856638813E-4</v>
      </c>
      <c r="K131" s="78">
        <v>1.2730117220175062E-3</v>
      </c>
      <c r="L131" s="78">
        <v>2.3626074294542413E-3</v>
      </c>
      <c r="M131" s="78">
        <v>3.9403465988411953E-3</v>
      </c>
      <c r="N131" s="78">
        <v>6.09478512580287E-3</v>
      </c>
      <c r="O131" s="78">
        <v>9.0494401717764721E-3</v>
      </c>
      <c r="P131" s="78">
        <v>1.3120062874968747E-2</v>
      </c>
      <c r="Q131" s="78">
        <v>1.8777445852786543E-2</v>
      </c>
      <c r="R131" s="78">
        <v>2.6514822792959278E-2</v>
      </c>
      <c r="S131" s="78">
        <v>3.7891779959523191E-2</v>
      </c>
      <c r="T131" s="78">
        <v>5.1330552858478852E-2</v>
      </c>
      <c r="U131" s="78">
        <v>6.9661268340617893E-2</v>
      </c>
      <c r="V131" s="78">
        <v>9.400074468031458E-2</v>
      </c>
      <c r="W131" s="78">
        <v>0.1254349286862789</v>
      </c>
      <c r="X131" s="78">
        <v>0.1677234071538232</v>
      </c>
      <c r="Y131" s="78">
        <v>0.22438172429635125</v>
      </c>
      <c r="Z131" s="78">
        <v>0.29809390644261308</v>
      </c>
      <c r="AA131" s="78">
        <v>0.39423926067486897</v>
      </c>
      <c r="AB131" s="78">
        <v>0.51579330306273719</v>
      </c>
      <c r="AC131" s="79">
        <v>0.67262562514702473</v>
      </c>
      <c r="BH131" s="8" t="s">
        <v>8</v>
      </c>
      <c r="BI131" s="103">
        <f t="shared" ref="BI131:BJ131" si="732">BI11</f>
        <v>0</v>
      </c>
      <c r="BJ131" s="101">
        <f t="shared" si="732"/>
        <v>0</v>
      </c>
      <c r="BK131" s="78">
        <v>9.5706574527177391E-154</v>
      </c>
      <c r="BL131" s="78">
        <v>1.8757341615931515E-153</v>
      </c>
      <c r="BM131" s="78">
        <v>1.5565335642023678E-7</v>
      </c>
      <c r="BN131" s="78">
        <v>9.4128381609067807E-3</v>
      </c>
      <c r="BO131" s="78">
        <v>2.0959413501001216E-2</v>
      </c>
      <c r="BP131" s="78">
        <v>3.5251848848077721E-2</v>
      </c>
      <c r="BQ131" s="78">
        <v>5.1978532947625389E-2</v>
      </c>
      <c r="BR131" s="78">
        <v>7.1750927690804517E-2</v>
      </c>
      <c r="BS131" s="78">
        <v>9.5862628026202282E-2</v>
      </c>
      <c r="BT131" s="78">
        <v>0.12101516363090548</v>
      </c>
      <c r="BU131" s="78">
        <v>0.1508589856281998</v>
      </c>
      <c r="BV131" s="78">
        <v>0.18695021941011264</v>
      </c>
      <c r="BW131" s="78">
        <v>0.22838212694475077</v>
      </c>
      <c r="BX131" s="78">
        <v>0.27735414304293854</v>
      </c>
      <c r="BY131" s="78">
        <v>0.32876916052814031</v>
      </c>
      <c r="BZ131" s="78">
        <v>0.39125210187765863</v>
      </c>
      <c r="CA131" s="78">
        <v>0.45830319315158208</v>
      </c>
      <c r="CB131" s="78">
        <v>0.53327887166974186</v>
      </c>
      <c r="CC131" s="78">
        <v>0.61508457342846523</v>
      </c>
      <c r="CD131" s="78">
        <v>0.70794567506991846</v>
      </c>
      <c r="CE131" s="78">
        <v>0.81460057200727087</v>
      </c>
      <c r="CF131" s="78">
        <v>0.93296799553808174</v>
      </c>
      <c r="CG131" s="78">
        <v>1.0630895472185877</v>
      </c>
      <c r="CH131" s="78">
        <v>1.2056767115401072</v>
      </c>
      <c r="CI131" s="79">
        <v>1.3623179668710155</v>
      </c>
      <c r="CK131" s="8" t="s">
        <v>8</v>
      </c>
      <c r="CL131" s="18">
        <v>111.05580796044097</v>
      </c>
      <c r="CM131" s="19">
        <v>113.52750130255347</v>
      </c>
      <c r="CN131" s="19">
        <v>113.94852050526785</v>
      </c>
      <c r="CO131" s="19">
        <v>117.66018659823334</v>
      </c>
      <c r="CP131" s="19">
        <v>121.75190313762958</v>
      </c>
      <c r="CQ131" s="19">
        <v>126.11541246490376</v>
      </c>
      <c r="CR131" s="19">
        <v>130.56404114772741</v>
      </c>
      <c r="CS131" s="19">
        <v>134.78183460070233</v>
      </c>
      <c r="CT131" s="19">
        <v>139.13433256898517</v>
      </c>
      <c r="CU131" s="19">
        <v>143.60068673973211</v>
      </c>
      <c r="CV131" s="19">
        <v>148.21804931469347</v>
      </c>
      <c r="CW131" s="19">
        <v>152.9869064403795</v>
      </c>
      <c r="CX131" s="19">
        <v>157.99919785773744</v>
      </c>
      <c r="CY131" s="19">
        <v>163.04668369553585</v>
      </c>
      <c r="CZ131" s="19">
        <v>168.04535724399346</v>
      </c>
      <c r="DA131" s="19">
        <v>173.06633879998685</v>
      </c>
      <c r="DB131" s="19">
        <v>178.16797220519069</v>
      </c>
      <c r="DC131" s="19">
        <v>183.30821152084513</v>
      </c>
      <c r="DD131" s="19">
        <v>188.59243698748944</v>
      </c>
      <c r="DE131" s="19">
        <v>193.73926662125086</v>
      </c>
      <c r="DF131" s="19">
        <v>198.89488871236793</v>
      </c>
      <c r="DG131" s="19">
        <v>203.80855518458054</v>
      </c>
      <c r="DH131" s="19">
        <v>208.60172878453486</v>
      </c>
      <c r="DI131" s="19">
        <v>213.52501042560658</v>
      </c>
      <c r="DJ131" s="19">
        <v>218.27390045482574</v>
      </c>
      <c r="DK131" s="19">
        <v>222.87266211358912</v>
      </c>
      <c r="DL131" s="20">
        <v>227.16418962640941</v>
      </c>
      <c r="DN131" s="13" t="s">
        <v>8</v>
      </c>
      <c r="DO131" s="24">
        <f t="shared" si="722"/>
        <v>111.05580796044097</v>
      </c>
      <c r="DP131" s="25">
        <f t="shared" si="709"/>
        <v>113.52750130255347</v>
      </c>
      <c r="DQ131" s="25">
        <f t="shared" si="709"/>
        <v>113.94852050526785</v>
      </c>
      <c r="DR131" s="25">
        <f t="shared" si="709"/>
        <v>117.66018659823334</v>
      </c>
      <c r="DS131" s="25">
        <f t="shared" si="709"/>
        <v>121.75190329328294</v>
      </c>
      <c r="DT131" s="25">
        <f t="shared" si="709"/>
        <v>126.12482530306467</v>
      </c>
      <c r="DU131" s="25">
        <f t="shared" si="709"/>
        <v>130.58500056122841</v>
      </c>
      <c r="DV131" s="25">
        <f t="shared" si="709"/>
        <v>134.81761375845898</v>
      </c>
      <c r="DW131" s="25">
        <f t="shared" si="709"/>
        <v>139.18758411365482</v>
      </c>
      <c r="DX131" s="25">
        <f t="shared" si="709"/>
        <v>143.67480027485237</v>
      </c>
      <c r="DY131" s="25">
        <f t="shared" si="709"/>
        <v>148.31785228931852</v>
      </c>
      <c r="DZ131" s="25">
        <f t="shared" si="709"/>
        <v>153.11401638913622</v>
      </c>
      <c r="EA131" s="25">
        <f t="shared" si="709"/>
        <v>158.1591062835374</v>
      </c>
      <c r="EB131" s="25">
        <f t="shared" si="709"/>
        <v>163.24675397782093</v>
      </c>
      <c r="EC131" s="25">
        <f t="shared" si="709"/>
        <v>168.29251681679099</v>
      </c>
      <c r="ED131" s="25">
        <f t="shared" si="709"/>
        <v>173.37020776582276</v>
      </c>
      <c r="EE131" s="25">
        <f t="shared" si="709"/>
        <v>178.53463314567836</v>
      </c>
      <c r="EF131" s="25">
        <f t="shared" si="710"/>
        <v>183.75079417558126</v>
      </c>
      <c r="EG131" s="25">
        <f t="shared" si="711"/>
        <v>189.12040144898162</v>
      </c>
      <c r="EH131" s="25">
        <f t="shared" si="712"/>
        <v>194.36654623760091</v>
      </c>
      <c r="EI131" s="25">
        <f t="shared" si="713"/>
        <v>199.63540821448268</v>
      </c>
      <c r="EJ131" s="25">
        <f t="shared" si="714"/>
        <v>204.68422426680428</v>
      </c>
      <c r="EK131" s="25">
        <f t="shared" si="715"/>
        <v>209.64071108083849</v>
      </c>
      <c r="EL131" s="25">
        <f t="shared" si="716"/>
        <v>214.75607232758728</v>
      </c>
      <c r="EM131" s="25">
        <f t="shared" si="717"/>
        <v>219.73122926271921</v>
      </c>
      <c r="EN131" s="25">
        <f t="shared" si="718"/>
        <v>224.59413212819194</v>
      </c>
      <c r="EO131" s="26">
        <f t="shared" si="719"/>
        <v>229.19913321842745</v>
      </c>
    </row>
    <row r="132" spans="2:145">
      <c r="B132" s="8" t="s">
        <v>9</v>
      </c>
      <c r="C132" s="77">
        <f t="shared" ref="C132:D132" si="733">C12</f>
        <v>0</v>
      </c>
      <c r="D132" s="78">
        <f t="shared" si="733"/>
        <v>0</v>
      </c>
      <c r="E132" s="78">
        <v>1.1402079836905817E-154</v>
      </c>
      <c r="F132" s="78">
        <v>2.4795884534076784E-154</v>
      </c>
      <c r="G132" s="78">
        <v>4.0261136284810466E-154</v>
      </c>
      <c r="H132" s="78">
        <v>5.7965715441145379E-154</v>
      </c>
      <c r="I132" s="78">
        <v>7.8387549499410765E-154</v>
      </c>
      <c r="J132" s="78">
        <v>9.986726537413121E-4</v>
      </c>
      <c r="K132" s="78">
        <v>2.3381179874118444E-3</v>
      </c>
      <c r="L132" s="78">
        <v>4.1099695967030609E-3</v>
      </c>
      <c r="M132" s="78">
        <v>6.5194507811690066E-3</v>
      </c>
      <c r="N132" s="78">
        <v>9.6110935413323152E-3</v>
      </c>
      <c r="O132" s="78">
        <v>1.384785060347647E-2</v>
      </c>
      <c r="P132" s="78">
        <v>1.9443555991337125E-2</v>
      </c>
      <c r="Q132" s="78">
        <v>2.6927744167994309E-2</v>
      </c>
      <c r="R132" s="78">
        <v>3.6175052481739238E-2</v>
      </c>
      <c r="S132" s="78">
        <v>4.8388121991952283E-2</v>
      </c>
      <c r="T132" s="78">
        <v>6.4773751427898735E-2</v>
      </c>
      <c r="U132" s="78">
        <v>8.4970998170947887E-2</v>
      </c>
      <c r="V132" s="78">
        <v>0.10965898219734758</v>
      </c>
      <c r="W132" s="78">
        <v>0.14153673405188749</v>
      </c>
      <c r="X132" s="78">
        <v>0.17535197058720547</v>
      </c>
      <c r="Y132" s="78">
        <v>0.22921082068521173</v>
      </c>
      <c r="Z132" s="78">
        <v>0.28918187151269792</v>
      </c>
      <c r="AA132" s="78">
        <v>0.35753656833365816</v>
      </c>
      <c r="AB132" s="78">
        <v>0.446229049983561</v>
      </c>
      <c r="AC132" s="79">
        <v>0.55541872602857068</v>
      </c>
      <c r="BH132" s="8" t="s">
        <v>9</v>
      </c>
      <c r="BI132" s="103">
        <f t="shared" ref="BI132:BJ132" si="734">BI12</f>
        <v>0</v>
      </c>
      <c r="BJ132" s="101">
        <f t="shared" si="734"/>
        <v>0</v>
      </c>
      <c r="BK132" s="78">
        <v>1.0210853501019729E-153</v>
      </c>
      <c r="BL132" s="78">
        <v>1.9370635965201908E-153</v>
      </c>
      <c r="BM132" s="78">
        <v>9.456681410447799E-4</v>
      </c>
      <c r="BN132" s="78">
        <v>6.4776597673872373E-3</v>
      </c>
      <c r="BO132" s="78">
        <v>1.2034214553244304E-2</v>
      </c>
      <c r="BP132" s="78">
        <v>1.9243247695130854E-2</v>
      </c>
      <c r="BQ132" s="78">
        <v>2.7899449046098278E-2</v>
      </c>
      <c r="BR132" s="78">
        <v>3.6852134067738511E-2</v>
      </c>
      <c r="BS132" s="78">
        <v>4.7497928045875409E-2</v>
      </c>
      <c r="BT132" s="78">
        <v>6.2482430628596826E-2</v>
      </c>
      <c r="BU132" s="78">
        <v>7.5884013408583903E-2</v>
      </c>
      <c r="BV132" s="78">
        <v>9.3438052817255909E-2</v>
      </c>
      <c r="BW132" s="78">
        <v>0.11173220992525051</v>
      </c>
      <c r="BX132" s="78">
        <v>0.13370506833141468</v>
      </c>
      <c r="BY132" s="78">
        <v>0.15478928030292829</v>
      </c>
      <c r="BZ132" s="78">
        <v>0.1819753785494585</v>
      </c>
      <c r="CA132" s="78">
        <v>0.21320652698518278</v>
      </c>
      <c r="CB132" s="78">
        <v>0.23957916903814519</v>
      </c>
      <c r="CC132" s="78">
        <v>0.27046685026557832</v>
      </c>
      <c r="CD132" s="78">
        <v>0.31064693985826108</v>
      </c>
      <c r="CE132" s="78">
        <v>0.34165134081396081</v>
      </c>
      <c r="CF132" s="78">
        <v>0.38630463064934617</v>
      </c>
      <c r="CG132" s="78">
        <v>0.43435647241470987</v>
      </c>
      <c r="CH132" s="78">
        <v>0.48344928286420752</v>
      </c>
      <c r="CI132" s="79">
        <v>0.52582388536136193</v>
      </c>
      <c r="CK132" s="8" t="s">
        <v>9</v>
      </c>
      <c r="CL132" s="18">
        <v>113.60891115245443</v>
      </c>
      <c r="CM132" s="19">
        <v>115.6741403511689</v>
      </c>
      <c r="CN132" s="19">
        <v>119.19641162427435</v>
      </c>
      <c r="CO132" s="19">
        <v>122.11584919040567</v>
      </c>
      <c r="CP132" s="19">
        <v>125.10827513572188</v>
      </c>
      <c r="CQ132" s="19">
        <v>128.0469093739579</v>
      </c>
      <c r="CR132" s="19">
        <v>130.93483682265088</v>
      </c>
      <c r="CS132" s="19">
        <v>133.24293179730464</v>
      </c>
      <c r="CT132" s="19">
        <v>135.42805807523769</v>
      </c>
      <c r="CU132" s="19">
        <v>137.50967685576347</v>
      </c>
      <c r="CV132" s="19">
        <v>139.45878354361676</v>
      </c>
      <c r="CW132" s="19">
        <v>141.18864878595903</v>
      </c>
      <c r="CX132" s="19">
        <v>142.92043747976516</v>
      </c>
      <c r="CY132" s="19">
        <v>144.53045748320409</v>
      </c>
      <c r="CZ132" s="19">
        <v>146.03840401528137</v>
      </c>
      <c r="DA132" s="19">
        <v>147.41346722854695</v>
      </c>
      <c r="DB132" s="19">
        <v>148.69666279526876</v>
      </c>
      <c r="DC132" s="19">
        <v>149.95366369139569</v>
      </c>
      <c r="DD132" s="19">
        <v>151.05846894502767</v>
      </c>
      <c r="DE132" s="19">
        <v>152.16077359257699</v>
      </c>
      <c r="DF132" s="19">
        <v>153.21166243207134</v>
      </c>
      <c r="DG132" s="19">
        <v>154.07332800040871</v>
      </c>
      <c r="DH132" s="19">
        <v>155.21296558682576</v>
      </c>
      <c r="DI132" s="19">
        <v>156.23473566848841</v>
      </c>
      <c r="DJ132" s="19">
        <v>157.1769762751376</v>
      </c>
      <c r="DK132" s="19">
        <v>158.16068262932725</v>
      </c>
      <c r="DL132" s="20">
        <v>158.97166850475426</v>
      </c>
      <c r="DN132" s="13" t="s">
        <v>9</v>
      </c>
      <c r="DO132" s="24">
        <f t="shared" si="722"/>
        <v>113.60891115245443</v>
      </c>
      <c r="DP132" s="25">
        <f t="shared" si="709"/>
        <v>115.6741403511689</v>
      </c>
      <c r="DQ132" s="25">
        <f t="shared" si="709"/>
        <v>119.19641162427435</v>
      </c>
      <c r="DR132" s="25">
        <f t="shared" si="709"/>
        <v>122.11584919040567</v>
      </c>
      <c r="DS132" s="25">
        <f t="shared" si="709"/>
        <v>125.10922080386293</v>
      </c>
      <c r="DT132" s="25">
        <f t="shared" si="709"/>
        <v>128.0533870337253</v>
      </c>
      <c r="DU132" s="25">
        <f t="shared" si="709"/>
        <v>130.94687103720412</v>
      </c>
      <c r="DV132" s="25">
        <f t="shared" si="709"/>
        <v>133.2631737176535</v>
      </c>
      <c r="DW132" s="25">
        <f t="shared" si="709"/>
        <v>135.4582956422712</v>
      </c>
      <c r="DX132" s="25">
        <f t="shared" si="709"/>
        <v>137.55063895942791</v>
      </c>
      <c r="DY132" s="25">
        <f t="shared" si="709"/>
        <v>139.5128009224438</v>
      </c>
      <c r="DZ132" s="25">
        <f t="shared" si="709"/>
        <v>141.26074231012896</v>
      </c>
      <c r="EA132" s="25">
        <f t="shared" si="709"/>
        <v>143.01016934377722</v>
      </c>
      <c r="EB132" s="25">
        <f t="shared" si="709"/>
        <v>144.64333909201267</v>
      </c>
      <c r="EC132" s="25">
        <f t="shared" si="709"/>
        <v>146.17706396937464</v>
      </c>
      <c r="ED132" s="25">
        <f t="shared" si="709"/>
        <v>147.58334734936011</v>
      </c>
      <c r="EE132" s="25">
        <f t="shared" si="709"/>
        <v>148.89984019756366</v>
      </c>
      <c r="EF132" s="25">
        <f t="shared" si="710"/>
        <v>150.20041282137305</v>
      </c>
      <c r="EG132" s="25">
        <f t="shared" si="711"/>
        <v>151.35664647018379</v>
      </c>
      <c r="EH132" s="25">
        <f t="shared" si="712"/>
        <v>152.51001174381247</v>
      </c>
      <c r="EI132" s="25">
        <f t="shared" si="713"/>
        <v>153.62366601638882</v>
      </c>
      <c r="EJ132" s="25">
        <f t="shared" si="714"/>
        <v>154.55932691085417</v>
      </c>
      <c r="EK132" s="25">
        <f t="shared" si="715"/>
        <v>155.78382774832494</v>
      </c>
      <c r="EL132" s="25">
        <f t="shared" si="716"/>
        <v>156.91022217065046</v>
      </c>
      <c r="EM132" s="25">
        <f t="shared" si="717"/>
        <v>157.968869315886</v>
      </c>
      <c r="EN132" s="25">
        <f t="shared" si="718"/>
        <v>159.09036096217503</v>
      </c>
      <c r="EO132" s="26">
        <f t="shared" si="719"/>
        <v>160.05291111614417</v>
      </c>
    </row>
    <row r="133" spans="2:145">
      <c r="B133" s="8" t="s">
        <v>10</v>
      </c>
      <c r="C133" s="77">
        <f t="shared" ref="C133:D133" si="735">C13</f>
        <v>0</v>
      </c>
      <c r="D133" s="78">
        <f t="shared" si="735"/>
        <v>0</v>
      </c>
      <c r="E133" s="78">
        <v>2.4644393161130515E-156</v>
      </c>
      <c r="F133" s="78">
        <v>5.5631687594935051E-156</v>
      </c>
      <c r="G133" s="78">
        <v>9.5598897312083519E-156</v>
      </c>
      <c r="H133" s="78">
        <v>1.4675667425735695E-155</v>
      </c>
      <c r="I133" s="78">
        <v>2.0985588724141961E-155</v>
      </c>
      <c r="J133" s="78">
        <v>8.2868494697059487E-5</v>
      </c>
      <c r="K133" s="78">
        <v>1.9583862432580513E-4</v>
      </c>
      <c r="L133" s="78">
        <v>3.4957172359848237E-4</v>
      </c>
      <c r="M133" s="78">
        <v>5.5632004898113665E-4</v>
      </c>
      <c r="N133" s="78">
        <v>8.3025650207648339E-4</v>
      </c>
      <c r="O133" s="78">
        <v>1.1844700293585537E-3</v>
      </c>
      <c r="P133" s="78">
        <v>1.6393941693758093E-3</v>
      </c>
      <c r="Q133" s="78">
        <v>2.2237571570331701E-3</v>
      </c>
      <c r="R133" s="78">
        <v>2.9711386124489422E-3</v>
      </c>
      <c r="S133" s="78">
        <v>3.9261455912696242E-3</v>
      </c>
      <c r="T133" s="78">
        <v>5.1303871822508292E-3</v>
      </c>
      <c r="U133" s="78">
        <v>6.6766940431325405E-3</v>
      </c>
      <c r="V133" s="78">
        <v>8.6773246149262039E-3</v>
      </c>
      <c r="W133" s="78">
        <v>1.1256582271855442E-2</v>
      </c>
      <c r="X133" s="78">
        <v>1.4602640936764616E-2</v>
      </c>
      <c r="Y133" s="78">
        <v>1.9171369098161587E-2</v>
      </c>
      <c r="Z133" s="78">
        <v>2.4699902792548818E-2</v>
      </c>
      <c r="AA133" s="78">
        <v>3.1813196148738516E-2</v>
      </c>
      <c r="AB133" s="78">
        <v>4.0785611633313519E-2</v>
      </c>
      <c r="AC133" s="79">
        <v>5.204635042233096E-2</v>
      </c>
      <c r="BH133" s="8" t="s">
        <v>10</v>
      </c>
      <c r="BI133" s="103">
        <f t="shared" ref="BI133:BJ133" si="736">BI13</f>
        <v>0</v>
      </c>
      <c r="BJ133" s="101">
        <f t="shared" si="736"/>
        <v>0</v>
      </c>
      <c r="BK133" s="78">
        <v>3.1898846359353893E-155</v>
      </c>
      <c r="BL133" s="78">
        <v>6.4524881165766821E-155</v>
      </c>
      <c r="BM133" s="78">
        <v>7.1926816780879671E-9</v>
      </c>
      <c r="BN133" s="78">
        <v>3.2742844252235486E-4</v>
      </c>
      <c r="BO133" s="78">
        <v>7.0231744906783505E-4</v>
      </c>
      <c r="BP133" s="78">
        <v>1.1116784282442943E-3</v>
      </c>
      <c r="BQ133" s="78">
        <v>1.5514696415442986E-3</v>
      </c>
      <c r="BR133" s="78">
        <v>2.032351354693541E-3</v>
      </c>
      <c r="BS133" s="78">
        <v>2.5201097180037944E-3</v>
      </c>
      <c r="BT133" s="78">
        <v>3.0419669040984416E-3</v>
      </c>
      <c r="BU133" s="78">
        <v>3.5827320727783254E-3</v>
      </c>
      <c r="BV133" s="78">
        <v>4.2232157443379088E-3</v>
      </c>
      <c r="BW133" s="78">
        <v>4.9583868508450615E-3</v>
      </c>
      <c r="BX133" s="78">
        <v>5.7332164832300829E-3</v>
      </c>
      <c r="BY133" s="78">
        <v>6.546071573253179E-3</v>
      </c>
      <c r="BZ133" s="78">
        <v>7.2664723754170607E-3</v>
      </c>
      <c r="CA133" s="78">
        <v>8.2209363729882131E-3</v>
      </c>
      <c r="CB133" s="78">
        <v>9.3481042809895713E-3</v>
      </c>
      <c r="CC133" s="78">
        <v>1.0465881946079425E-2</v>
      </c>
      <c r="CD133" s="78">
        <v>1.1607777743566985E-2</v>
      </c>
      <c r="CE133" s="78">
        <v>1.3489379684184143E-2</v>
      </c>
      <c r="CF133" s="78">
        <v>1.5552775086323942E-2</v>
      </c>
      <c r="CG133" s="78">
        <v>1.8033313752147024E-2</v>
      </c>
      <c r="CH133" s="78">
        <v>2.0414752759161818E-2</v>
      </c>
      <c r="CI133" s="79">
        <v>2.3117532012919099E-2</v>
      </c>
      <c r="CK133" s="8" t="s">
        <v>10</v>
      </c>
      <c r="CL133" s="18">
        <v>8.035010361456429</v>
      </c>
      <c r="CM133" s="19">
        <v>7.8926599049260178</v>
      </c>
      <c r="CN133" s="19">
        <v>8.104925242349573</v>
      </c>
      <c r="CO133" s="19">
        <v>8.2028998436462892</v>
      </c>
      <c r="CP133" s="19">
        <v>8.264113742304481</v>
      </c>
      <c r="CQ133" s="19">
        <v>8.312575706312515</v>
      </c>
      <c r="CR133" s="19">
        <v>8.352028374606693</v>
      </c>
      <c r="CS133" s="19">
        <v>8.3608197831585649</v>
      </c>
      <c r="CT133" s="19">
        <v>8.3770286953735891</v>
      </c>
      <c r="CU133" s="19">
        <v>8.3935044381747534</v>
      </c>
      <c r="CV133" s="19">
        <v>8.412735835127318</v>
      </c>
      <c r="CW133" s="19">
        <v>8.4176733257473533</v>
      </c>
      <c r="CX133" s="19">
        <v>8.4924304618431847</v>
      </c>
      <c r="CY133" s="19">
        <v>8.572196216707626</v>
      </c>
      <c r="CZ133" s="19">
        <v>8.6547487216194252</v>
      </c>
      <c r="DA133" s="19">
        <v>8.7390885815712025</v>
      </c>
      <c r="DB133" s="19">
        <v>8.8199751153760637</v>
      </c>
      <c r="DC133" s="19">
        <v>8.9578243405320706</v>
      </c>
      <c r="DD133" s="19">
        <v>9.0931217927835881</v>
      </c>
      <c r="DE133" s="19">
        <v>9.2247507397462325</v>
      </c>
      <c r="DF133" s="19">
        <v>9.3510779912666422</v>
      </c>
      <c r="DG133" s="19">
        <v>9.4716846003994171</v>
      </c>
      <c r="DH133" s="19">
        <v>9.5913490888989426</v>
      </c>
      <c r="DI133" s="19">
        <v>9.7208632809418152</v>
      </c>
      <c r="DJ133" s="19">
        <v>9.8465414963417039</v>
      </c>
      <c r="DK133" s="19">
        <v>9.967620877140499</v>
      </c>
      <c r="DL133" s="20">
        <v>10.082634533950891</v>
      </c>
      <c r="DN133" s="13" t="s">
        <v>10</v>
      </c>
      <c r="DO133" s="24">
        <f t="shared" si="722"/>
        <v>8.035010361456429</v>
      </c>
      <c r="DP133" s="25">
        <f t="shared" si="709"/>
        <v>7.8926599049260178</v>
      </c>
      <c r="DQ133" s="25">
        <f t="shared" si="709"/>
        <v>8.104925242349573</v>
      </c>
      <c r="DR133" s="25">
        <f t="shared" si="709"/>
        <v>8.2028998436462892</v>
      </c>
      <c r="DS133" s="25">
        <f t="shared" si="709"/>
        <v>8.264113749497163</v>
      </c>
      <c r="DT133" s="25">
        <f t="shared" si="709"/>
        <v>8.3129031347550377</v>
      </c>
      <c r="DU133" s="25">
        <f t="shared" si="709"/>
        <v>8.3527306920557614</v>
      </c>
      <c r="DV133" s="25">
        <f t="shared" si="709"/>
        <v>8.3620143300815073</v>
      </c>
      <c r="DW133" s="25">
        <f t="shared" si="709"/>
        <v>8.3787760036394587</v>
      </c>
      <c r="DX133" s="25">
        <f t="shared" si="709"/>
        <v>8.3958863612530443</v>
      </c>
      <c r="DY133" s="25">
        <f t="shared" si="709"/>
        <v>8.4158122648943028</v>
      </c>
      <c r="DZ133" s="25">
        <f t="shared" si="709"/>
        <v>8.421545549153528</v>
      </c>
      <c r="EA133" s="25">
        <f t="shared" si="709"/>
        <v>8.4971976639453217</v>
      </c>
      <c r="EB133" s="25">
        <f t="shared" si="709"/>
        <v>8.5780588266213389</v>
      </c>
      <c r="EC133" s="25">
        <f t="shared" si="709"/>
        <v>8.6619308656273031</v>
      </c>
      <c r="ED133" s="25">
        <f t="shared" si="709"/>
        <v>8.7477929366668814</v>
      </c>
      <c r="EE133" s="25">
        <f t="shared" si="709"/>
        <v>8.8304473325405866</v>
      </c>
      <c r="EF133" s="25">
        <f t="shared" si="710"/>
        <v>8.9702212000897372</v>
      </c>
      <c r="EG133" s="25">
        <f t="shared" si="711"/>
        <v>9.1080194231997087</v>
      </c>
      <c r="EH133" s="25">
        <f t="shared" si="712"/>
        <v>9.2427761686421483</v>
      </c>
      <c r="EI133" s="25">
        <f t="shared" si="713"/>
        <v>9.3728004554845761</v>
      </c>
      <c r="EJ133" s="25">
        <f t="shared" si="714"/>
        <v>9.4978950190797491</v>
      </c>
      <c r="EK133" s="25">
        <f t="shared" si="715"/>
        <v>9.6240098376812888</v>
      </c>
      <c r="EL133" s="25">
        <f t="shared" si="716"/>
        <v>9.7611159588206871</v>
      </c>
      <c r="EM133" s="25">
        <f t="shared" si="717"/>
        <v>9.8963880062425886</v>
      </c>
      <c r="EN133" s="25">
        <f t="shared" si="718"/>
        <v>10.028821241532976</v>
      </c>
      <c r="EO133" s="26">
        <f t="shared" si="719"/>
        <v>10.157798416386139</v>
      </c>
    </row>
    <row r="134" spans="2:145">
      <c r="B134" s="8" t="s">
        <v>11</v>
      </c>
      <c r="C134" s="77">
        <f t="shared" ref="C134:D134" si="737">C14</f>
        <v>0</v>
      </c>
      <c r="D134" s="78">
        <f t="shared" si="737"/>
        <v>0</v>
      </c>
      <c r="E134" s="78">
        <v>4.5533203668922272E-155</v>
      </c>
      <c r="F134" s="78">
        <v>1.0109759577324794E-154</v>
      </c>
      <c r="G134" s="78">
        <v>1.6707636765290647E-154</v>
      </c>
      <c r="H134" s="78">
        <v>2.4189579141408493E-154</v>
      </c>
      <c r="I134" s="78">
        <v>3.6629075920157731E-154</v>
      </c>
      <c r="J134" s="78">
        <v>5.3231632770994453E-154</v>
      </c>
      <c r="K134" s="78">
        <v>7.4819013344021145E-154</v>
      </c>
      <c r="L134" s="78">
        <v>1.0219478872821295E-153</v>
      </c>
      <c r="M134" s="78">
        <v>1.3666519660999187E-153</v>
      </c>
      <c r="N134" s="78">
        <v>1.7947936121152429E-153</v>
      </c>
      <c r="O134" s="78">
        <v>2.3185775646547453E-3</v>
      </c>
      <c r="P134" s="78">
        <v>5.5075825845595887E-3</v>
      </c>
      <c r="Q134" s="78">
        <v>9.7904267539445696E-3</v>
      </c>
      <c r="R134" s="78">
        <v>1.5526890487569335E-2</v>
      </c>
      <c r="S134" s="78">
        <v>2.3237118688888753E-2</v>
      </c>
      <c r="T134" s="78">
        <v>3.3406083812994522E-2</v>
      </c>
      <c r="U134" s="78">
        <v>4.6620631197403874E-2</v>
      </c>
      <c r="V134" s="78">
        <v>6.3160386760437767E-2</v>
      </c>
      <c r="W134" s="78">
        <v>8.3800919309769614E-2</v>
      </c>
      <c r="X134" s="78">
        <v>0.1096175119468043</v>
      </c>
      <c r="Y134" s="78">
        <v>0.14144433746064736</v>
      </c>
      <c r="Z134" s="78">
        <v>0.18289034130286494</v>
      </c>
      <c r="AA134" s="78">
        <v>0.23189029189934035</v>
      </c>
      <c r="AB134" s="78">
        <v>0.29185811463821065</v>
      </c>
      <c r="AC134" s="79">
        <v>0.36955464926229215</v>
      </c>
      <c r="BH134" s="8" t="s">
        <v>11</v>
      </c>
      <c r="BI134" s="103">
        <f t="shared" ref="BI134:BJ134" si="738">BI14</f>
        <v>0</v>
      </c>
      <c r="BJ134" s="101">
        <f t="shared" si="738"/>
        <v>0</v>
      </c>
      <c r="BK134" s="78">
        <v>1.0089626163611705E-153</v>
      </c>
      <c r="BL134" s="78">
        <v>2.1139512693347957E-153</v>
      </c>
      <c r="BM134" s="78">
        <v>1.558068664852176E-5</v>
      </c>
      <c r="BN134" s="78">
        <v>7.8916126561593157E-5</v>
      </c>
      <c r="BO134" s="78">
        <v>1.5889872247043237E-4</v>
      </c>
      <c r="BP134" s="78">
        <v>7.8861271019550223E-3</v>
      </c>
      <c r="BQ134" s="78">
        <v>1.7532936022993249E-2</v>
      </c>
      <c r="BR134" s="78">
        <v>3.1746634186445709E-2</v>
      </c>
      <c r="BS134" s="78">
        <v>4.8872600156640474E-2</v>
      </c>
      <c r="BT134" s="78">
        <v>6.9033142771425846E-2</v>
      </c>
      <c r="BU134" s="78">
        <v>9.3359317317606466E-2</v>
      </c>
      <c r="BV134" s="78">
        <v>0.12303015959502658</v>
      </c>
      <c r="BW134" s="78">
        <v>0.15817238925649466</v>
      </c>
      <c r="BX134" s="78">
        <v>0.20055135571751281</v>
      </c>
      <c r="BY134" s="78">
        <v>0.24954708850571161</v>
      </c>
      <c r="BZ134" s="78">
        <v>0.30716295148271355</v>
      </c>
      <c r="CA134" s="78">
        <v>0.37375407393546795</v>
      </c>
      <c r="CB134" s="78">
        <v>0.44897296418807131</v>
      </c>
      <c r="CC134" s="78">
        <v>0.53336914462493357</v>
      </c>
      <c r="CD134" s="78">
        <v>0.62900433213233964</v>
      </c>
      <c r="CE134" s="78">
        <v>0.73370830614525007</v>
      </c>
      <c r="CF134" s="78">
        <v>0.85620754302603586</v>
      </c>
      <c r="CG134" s="78">
        <v>0.98915543283766505</v>
      </c>
      <c r="CH134" s="78">
        <v>1.1374939629708434</v>
      </c>
      <c r="CI134" s="79">
        <v>1.3174621346431643</v>
      </c>
      <c r="CK134" s="8" t="s">
        <v>11</v>
      </c>
      <c r="CL134" s="18">
        <v>56.020790568962305</v>
      </c>
      <c r="CM134" s="19">
        <v>55.849439023526422</v>
      </c>
      <c r="CN134" s="19">
        <v>57.181061108669169</v>
      </c>
      <c r="CO134" s="19">
        <v>58.453489604872544</v>
      </c>
      <c r="CP134" s="19">
        <v>59.702711359283292</v>
      </c>
      <c r="CQ134" s="19">
        <v>60.817840890103668</v>
      </c>
      <c r="CR134" s="19">
        <v>62.037149391312326</v>
      </c>
      <c r="CS134" s="19">
        <v>63.446325193540652</v>
      </c>
      <c r="CT134" s="19">
        <v>65.063112533902242</v>
      </c>
      <c r="CU134" s="19">
        <v>66.71183380717315</v>
      </c>
      <c r="CV134" s="19">
        <v>68.49390065623848</v>
      </c>
      <c r="CW134" s="19">
        <v>70.352900768054425</v>
      </c>
      <c r="CX134" s="19">
        <v>72.547634329911375</v>
      </c>
      <c r="CY134" s="19">
        <v>74.906605475758141</v>
      </c>
      <c r="CZ134" s="19">
        <v>77.440577974777227</v>
      </c>
      <c r="DA134" s="19">
        <v>80.213020897179959</v>
      </c>
      <c r="DB134" s="19">
        <v>83.156094171245073</v>
      </c>
      <c r="DC134" s="19">
        <v>86.321551877807494</v>
      </c>
      <c r="DD134" s="19">
        <v>89.732016156221832</v>
      </c>
      <c r="DE134" s="19">
        <v>93.396577664427795</v>
      </c>
      <c r="DF134" s="19">
        <v>97.292715254619424</v>
      </c>
      <c r="DG134" s="19">
        <v>101.24314849994258</v>
      </c>
      <c r="DH134" s="19">
        <v>105.3803684381228</v>
      </c>
      <c r="DI134" s="19">
        <v>109.87506051104818</v>
      </c>
      <c r="DJ134" s="19">
        <v>114.67178123838212</v>
      </c>
      <c r="DK134" s="19">
        <v>119.6577172996861</v>
      </c>
      <c r="DL134" s="20">
        <v>125.66955258120669</v>
      </c>
      <c r="DN134" s="13" t="s">
        <v>11</v>
      </c>
      <c r="DO134" s="24">
        <f t="shared" si="722"/>
        <v>56.020790568962305</v>
      </c>
      <c r="DP134" s="25">
        <f t="shared" si="709"/>
        <v>55.849439023526422</v>
      </c>
      <c r="DQ134" s="25">
        <f t="shared" si="709"/>
        <v>57.181061108669169</v>
      </c>
      <c r="DR134" s="25">
        <f t="shared" si="709"/>
        <v>58.453489604872544</v>
      </c>
      <c r="DS134" s="25">
        <f t="shared" si="709"/>
        <v>59.702726939969942</v>
      </c>
      <c r="DT134" s="25">
        <f t="shared" si="709"/>
        <v>60.817919806230229</v>
      </c>
      <c r="DU134" s="25">
        <f t="shared" si="709"/>
        <v>62.037308290034794</v>
      </c>
      <c r="DV134" s="25">
        <f t="shared" si="709"/>
        <v>63.454211320642607</v>
      </c>
      <c r="DW134" s="25">
        <f t="shared" si="709"/>
        <v>65.08064546992523</v>
      </c>
      <c r="DX134" s="25">
        <f t="shared" si="709"/>
        <v>66.743580441359597</v>
      </c>
      <c r="DY134" s="25">
        <f t="shared" si="709"/>
        <v>68.542773256395122</v>
      </c>
      <c r="DZ134" s="25">
        <f t="shared" si="709"/>
        <v>70.421933910825857</v>
      </c>
      <c r="EA134" s="25">
        <f t="shared" si="709"/>
        <v>72.643312224793632</v>
      </c>
      <c r="EB134" s="25">
        <f t="shared" si="709"/>
        <v>75.03514321793773</v>
      </c>
      <c r="EC134" s="25">
        <f t="shared" si="709"/>
        <v>77.608540790787657</v>
      </c>
      <c r="ED134" s="25">
        <f t="shared" si="709"/>
        <v>80.429099143385031</v>
      </c>
      <c r="EE134" s="25">
        <f t="shared" si="709"/>
        <v>83.428878378439663</v>
      </c>
      <c r="EF134" s="25">
        <f t="shared" si="710"/>
        <v>86.662120913103195</v>
      </c>
      <c r="EG134" s="25">
        <f t="shared" si="711"/>
        <v>90.152390861354704</v>
      </c>
      <c r="EH134" s="25">
        <f t="shared" si="712"/>
        <v>93.908711015376312</v>
      </c>
      <c r="EI134" s="25">
        <f t="shared" si="713"/>
        <v>97.909885318554117</v>
      </c>
      <c r="EJ134" s="25">
        <f t="shared" si="714"/>
        <v>101.98177034402173</v>
      </c>
      <c r="EK134" s="25">
        <f t="shared" si="715"/>
        <v>106.25552108172869</v>
      </c>
      <c r="EL134" s="25">
        <f t="shared" si="716"/>
        <v>110.91415839537707</v>
      </c>
      <c r="EM134" s="25">
        <f t="shared" si="717"/>
        <v>115.89282696311913</v>
      </c>
      <c r="EN134" s="25">
        <f t="shared" si="718"/>
        <v>121.08706937729515</v>
      </c>
      <c r="EO134" s="26">
        <f t="shared" si="719"/>
        <v>127.35656936511215</v>
      </c>
    </row>
    <row r="135" spans="2:145">
      <c r="B135" s="8" t="s">
        <v>12</v>
      </c>
      <c r="C135" s="77">
        <f t="shared" ref="C135:D135" si="739">C15</f>
        <v>0</v>
      </c>
      <c r="D135" s="78">
        <f t="shared" si="739"/>
        <v>0</v>
      </c>
      <c r="E135" s="78">
        <v>6.8096963755555883E-157</v>
      </c>
      <c r="F135" s="78">
        <v>1.6588758929281103E-156</v>
      </c>
      <c r="G135" s="78">
        <v>3.0565213282610085E-156</v>
      </c>
      <c r="H135" s="78">
        <v>4.9629208049284536E-156</v>
      </c>
      <c r="I135" s="78">
        <v>7.5848880098298265E-156</v>
      </c>
      <c r="J135" s="78">
        <v>1.1150177258629015E-155</v>
      </c>
      <c r="K135" s="78">
        <v>1.9984338959442705E-5</v>
      </c>
      <c r="L135" s="78">
        <v>5.081973955691651E-5</v>
      </c>
      <c r="M135" s="78">
        <v>9.8111017244616579E-5</v>
      </c>
      <c r="N135" s="78">
        <v>1.7007610100499293E-4</v>
      </c>
      <c r="O135" s="78">
        <v>2.783298500053413E-4</v>
      </c>
      <c r="P135" s="78">
        <v>4.3454462194115085E-4</v>
      </c>
      <c r="Q135" s="78">
        <v>6.5640596347838224E-4</v>
      </c>
      <c r="R135" s="78">
        <v>9.9199160890695004E-4</v>
      </c>
      <c r="S135" s="78">
        <v>1.4750809984381491E-3</v>
      </c>
      <c r="T135" s="78">
        <v>2.1786574129637722E-3</v>
      </c>
      <c r="U135" s="78">
        <v>3.1779242541060777E-3</v>
      </c>
      <c r="V135" s="78">
        <v>4.5952033010796126E-3</v>
      </c>
      <c r="W135" s="78">
        <v>6.6588305403144157E-3</v>
      </c>
      <c r="X135" s="78">
        <v>9.5922668386583688E-3</v>
      </c>
      <c r="Y135" s="78">
        <v>1.3830946325828399E-2</v>
      </c>
      <c r="Z135" s="78">
        <v>1.9764564793846244E-2</v>
      </c>
      <c r="AA135" s="78">
        <v>2.8252408434693E-2</v>
      </c>
      <c r="AB135" s="78">
        <v>4.031041111749626E-2</v>
      </c>
      <c r="AC135" s="79">
        <v>5.6158614893576937E-2</v>
      </c>
      <c r="BH135" s="8" t="s">
        <v>12</v>
      </c>
      <c r="BI135" s="103">
        <f t="shared" ref="BI135:BJ135" si="740">BI15</f>
        <v>0</v>
      </c>
      <c r="BJ135" s="101">
        <f t="shared" si="740"/>
        <v>0</v>
      </c>
      <c r="BK135" s="78">
        <v>3.3863459184298535E-155</v>
      </c>
      <c r="BL135" s="78">
        <v>7.7685843376857123E-155</v>
      </c>
      <c r="BM135" s="78">
        <v>1.9509321788552173E-6</v>
      </c>
      <c r="BN135" s="78">
        <v>1.0362440139848482E-5</v>
      </c>
      <c r="BO135" s="78">
        <v>2.8924921521498792E-4</v>
      </c>
      <c r="BP135" s="78">
        <v>7.0809168698896712E-4</v>
      </c>
      <c r="BQ135" s="78">
        <v>1.2534319874693432E-3</v>
      </c>
      <c r="BR135" s="78">
        <v>1.9487039503103801E-3</v>
      </c>
      <c r="BS135" s="78">
        <v>2.840183004006755E-3</v>
      </c>
      <c r="BT135" s="78">
        <v>3.9555582415916205E-3</v>
      </c>
      <c r="BU135" s="78">
        <v>5.3715598741215908E-3</v>
      </c>
      <c r="BV135" s="78">
        <v>7.1466467933982503E-3</v>
      </c>
      <c r="BW135" s="78">
        <v>9.287995314358935E-3</v>
      </c>
      <c r="BX135" s="78">
        <v>1.1963814892888378E-2</v>
      </c>
      <c r="BY135" s="78">
        <v>1.5506775190364344E-2</v>
      </c>
      <c r="BZ135" s="78">
        <v>1.9921652237526111E-2</v>
      </c>
      <c r="CA135" s="78">
        <v>2.535771262104659E-2</v>
      </c>
      <c r="CB135" s="78">
        <v>3.1899498076517416E-2</v>
      </c>
      <c r="CC135" s="78">
        <v>4.0126943173059759E-2</v>
      </c>
      <c r="CD135" s="78">
        <v>4.9980546516309024E-2</v>
      </c>
      <c r="CE135" s="78">
        <v>6.1988504398486535E-2</v>
      </c>
      <c r="CF135" s="78">
        <v>7.6269992105368195E-2</v>
      </c>
      <c r="CG135" s="78">
        <v>9.360536790571794E-2</v>
      </c>
      <c r="CH135" s="78">
        <v>0.11462435459504501</v>
      </c>
      <c r="CI135" s="79">
        <v>0.14116570531636455</v>
      </c>
      <c r="CK135" s="8" t="s">
        <v>12</v>
      </c>
      <c r="CL135" s="18">
        <v>12.759033096610162</v>
      </c>
      <c r="CM135" s="19">
        <v>12.956012411531919</v>
      </c>
      <c r="CN135" s="19">
        <v>11.979737829680468</v>
      </c>
      <c r="CO135" s="19">
        <v>12.097939919349436</v>
      </c>
      <c r="CP135" s="19">
        <v>12.290272205867849</v>
      </c>
      <c r="CQ135" s="19">
        <v>12.518005378890868</v>
      </c>
      <c r="CR135" s="19">
        <v>12.771316713110423</v>
      </c>
      <c r="CS135" s="19">
        <v>13.04758916537693</v>
      </c>
      <c r="CT135" s="19">
        <v>13.363820870298225</v>
      </c>
      <c r="CU135" s="19">
        <v>13.720660546827492</v>
      </c>
      <c r="CV135" s="19">
        <v>14.122057913322754</v>
      </c>
      <c r="CW135" s="19">
        <v>14.565713650810522</v>
      </c>
      <c r="CX135" s="19">
        <v>15.057238724274303</v>
      </c>
      <c r="CY135" s="19">
        <v>15.5915613110539</v>
      </c>
      <c r="CZ135" s="19">
        <v>16.179656896861708</v>
      </c>
      <c r="DA135" s="19">
        <v>16.81492954159685</v>
      </c>
      <c r="DB135" s="19">
        <v>17.497307993152525</v>
      </c>
      <c r="DC135" s="19">
        <v>18.250312949240865</v>
      </c>
      <c r="DD135" s="19">
        <v>19.056476674761441</v>
      </c>
      <c r="DE135" s="19">
        <v>19.928986936389016</v>
      </c>
      <c r="DF135" s="19">
        <v>20.864033838493086</v>
      </c>
      <c r="DG135" s="19">
        <v>21.874110514810813</v>
      </c>
      <c r="DH135" s="19">
        <v>22.966176658425578</v>
      </c>
      <c r="DI135" s="19">
        <v>24.162395052004292</v>
      </c>
      <c r="DJ135" s="19">
        <v>25.443975249895207</v>
      </c>
      <c r="DK135" s="19">
        <v>26.813799246977073</v>
      </c>
      <c r="DL135" s="20">
        <v>28.371832555122253</v>
      </c>
      <c r="DN135" s="13" t="s">
        <v>12</v>
      </c>
      <c r="DO135" s="24">
        <f t="shared" si="722"/>
        <v>12.759033096610162</v>
      </c>
      <c r="DP135" s="25">
        <f t="shared" si="709"/>
        <v>12.956012411531919</v>
      </c>
      <c r="DQ135" s="25">
        <f t="shared" si="709"/>
        <v>11.979737829680468</v>
      </c>
      <c r="DR135" s="25">
        <f t="shared" si="709"/>
        <v>12.097939919349436</v>
      </c>
      <c r="DS135" s="25">
        <f t="shared" si="709"/>
        <v>12.290274156800027</v>
      </c>
      <c r="DT135" s="25">
        <f t="shared" si="709"/>
        <v>12.518015741331007</v>
      </c>
      <c r="DU135" s="25">
        <f t="shared" si="709"/>
        <v>12.771605962325637</v>
      </c>
      <c r="DV135" s="25">
        <f t="shared" si="709"/>
        <v>13.048297257063918</v>
      </c>
      <c r="DW135" s="25">
        <f t="shared" si="709"/>
        <v>13.365094286624654</v>
      </c>
      <c r="DX135" s="25">
        <f t="shared" si="709"/>
        <v>13.722660070517358</v>
      </c>
      <c r="DY135" s="25">
        <f t="shared" si="709"/>
        <v>14.124996207344006</v>
      </c>
      <c r="DZ135" s="25">
        <f t="shared" si="709"/>
        <v>14.569839285153119</v>
      </c>
      <c r="EA135" s="25">
        <f t="shared" si="709"/>
        <v>15.06288861399843</v>
      </c>
      <c r="EB135" s="25">
        <f t="shared" si="709"/>
        <v>15.599142502469238</v>
      </c>
      <c r="EC135" s="25">
        <f t="shared" si="709"/>
        <v>16.189601298139547</v>
      </c>
      <c r="ED135" s="25">
        <f t="shared" si="709"/>
        <v>16.827885348098643</v>
      </c>
      <c r="EE135" s="25">
        <f t="shared" si="709"/>
        <v>17.514289849341328</v>
      </c>
      <c r="EF135" s="25">
        <f t="shared" si="710"/>
        <v>18.272413258891351</v>
      </c>
      <c r="EG135" s="25">
        <f t="shared" si="711"/>
        <v>19.085012311636596</v>
      </c>
      <c r="EH135" s="25">
        <f t="shared" si="712"/>
        <v>19.965481637766612</v>
      </c>
      <c r="EI135" s="25">
        <f t="shared" si="713"/>
        <v>20.91081961220646</v>
      </c>
      <c r="EJ135" s="25">
        <f t="shared" si="714"/>
        <v>21.933683328165781</v>
      </c>
      <c r="EK135" s="25">
        <f t="shared" si="715"/>
        <v>23.041996109149892</v>
      </c>
      <c r="EL135" s="25">
        <f t="shared" si="716"/>
        <v>24.258429608903505</v>
      </c>
      <c r="EM135" s="25">
        <f t="shared" si="717"/>
        <v>25.565833026235616</v>
      </c>
      <c r="EN135" s="25">
        <f t="shared" si="718"/>
        <v>26.968734012689612</v>
      </c>
      <c r="EO135" s="26">
        <f t="shared" si="719"/>
        <v>28.569156875332194</v>
      </c>
    </row>
    <row r="136" spans="2:145">
      <c r="B136" s="8" t="s">
        <v>13</v>
      </c>
      <c r="C136" s="77">
        <f t="shared" ref="C136:D136" si="741">C16</f>
        <v>0</v>
      </c>
      <c r="D136" s="78">
        <f t="shared" si="741"/>
        <v>0</v>
      </c>
      <c r="E136" s="78">
        <v>3.2384382301011866E-154</v>
      </c>
      <c r="F136" s="78">
        <v>7.1525216088078565E-154</v>
      </c>
      <c r="G136" s="78">
        <v>1.159222314893864E-153</v>
      </c>
      <c r="H136" s="78">
        <v>1.6786473639794043E-153</v>
      </c>
      <c r="I136" s="78">
        <v>2.2391006392729183E-153</v>
      </c>
      <c r="J136" s="78">
        <v>1.9461196530047593E-2</v>
      </c>
      <c r="K136" s="78">
        <v>4.0758819722458393E-2</v>
      </c>
      <c r="L136" s="78">
        <v>6.4023676660872372E-2</v>
      </c>
      <c r="M136" s="78">
        <v>9.2920717641588865E-2</v>
      </c>
      <c r="N136" s="78">
        <v>0.12329742771404707</v>
      </c>
      <c r="O136" s="78">
        <v>0.1602984104972987</v>
      </c>
      <c r="P136" s="78">
        <v>0.20575078473058567</v>
      </c>
      <c r="Q136" s="78">
        <v>0.25615081519679617</v>
      </c>
      <c r="R136" s="78">
        <v>0.31761533086480354</v>
      </c>
      <c r="S136" s="78">
        <v>0.38276350886156951</v>
      </c>
      <c r="T136" s="78">
        <v>0.46104363072186999</v>
      </c>
      <c r="U136" s="78">
        <v>0.55506053721838389</v>
      </c>
      <c r="V136" s="78">
        <v>0.66952915514629208</v>
      </c>
      <c r="W136" s="78">
        <v>0.81495798308810641</v>
      </c>
      <c r="X136" s="78">
        <v>0.98891632785131378</v>
      </c>
      <c r="Y136" s="78">
        <v>1.2023606883270479</v>
      </c>
      <c r="Z136" s="78">
        <v>1.437711086299946</v>
      </c>
      <c r="AA136" s="78">
        <v>1.7356980116200422</v>
      </c>
      <c r="AB136" s="78">
        <v>2.1309484266545957</v>
      </c>
      <c r="AC136" s="79">
        <v>2.6889553841414693</v>
      </c>
      <c r="BH136" s="8" t="s">
        <v>13</v>
      </c>
      <c r="BI136" s="103">
        <f t="shared" ref="BI136:BJ136" si="742">BI16</f>
        <v>0</v>
      </c>
      <c r="BJ136" s="101">
        <f t="shared" si="742"/>
        <v>0</v>
      </c>
      <c r="BK136" s="78">
        <v>6.2168728339621385E-153</v>
      </c>
      <c r="BL136" s="78">
        <v>1.4925306939489847E-152</v>
      </c>
      <c r="BM136" s="78">
        <v>0.12362993798134189</v>
      </c>
      <c r="BN136" s="78">
        <v>0.29551890643973905</v>
      </c>
      <c r="BO136" s="78">
        <v>0.51319127191914771</v>
      </c>
      <c r="BP136" s="78">
        <v>0.70977743136235327</v>
      </c>
      <c r="BQ136" s="78">
        <v>0.90749632418514736</v>
      </c>
      <c r="BR136" s="78">
        <v>1.1285078199516922</v>
      </c>
      <c r="BS136" s="78">
        <v>1.3668855629130292</v>
      </c>
      <c r="BT136" s="78">
        <v>1.5712982199067824</v>
      </c>
      <c r="BU136" s="78">
        <v>1.7841858955596113</v>
      </c>
      <c r="BV136" s="78">
        <v>2.0260776243140155</v>
      </c>
      <c r="BW136" s="78">
        <v>2.2259149233667235</v>
      </c>
      <c r="BX136" s="78">
        <v>2.5017733122478991</v>
      </c>
      <c r="BY136" s="78">
        <v>2.7925450885164578</v>
      </c>
      <c r="BZ136" s="78">
        <v>2.993602251486466</v>
      </c>
      <c r="CA136" s="78">
        <v>3.288493259431144</v>
      </c>
      <c r="CB136" s="78">
        <v>3.4852341316717159</v>
      </c>
      <c r="CC136" s="78">
        <v>3.7281434873841741</v>
      </c>
      <c r="CD136" s="78">
        <v>3.9021459487717478</v>
      </c>
      <c r="CE136" s="78">
        <v>4.2146496431219713</v>
      </c>
      <c r="CF136" s="78">
        <v>4.3855681089559946</v>
      </c>
      <c r="CG136" s="78">
        <v>4.7009214769669336</v>
      </c>
      <c r="CH136" s="78">
        <v>4.9889991525344746</v>
      </c>
      <c r="CI136" s="79">
        <v>5.1919122071737265</v>
      </c>
      <c r="CK136" s="8" t="s">
        <v>13</v>
      </c>
      <c r="CL136" s="18">
        <v>149.19017292277135</v>
      </c>
      <c r="CM136" s="19">
        <v>145.67701650157645</v>
      </c>
      <c r="CN136" s="19">
        <v>137.81426782294187</v>
      </c>
      <c r="CO136" s="19">
        <v>136.11100255843496</v>
      </c>
      <c r="CP136" s="19">
        <v>134.32472813682122</v>
      </c>
      <c r="CQ136" s="19">
        <v>132.55727407140844</v>
      </c>
      <c r="CR136" s="19">
        <v>130.71065467646463</v>
      </c>
      <c r="CS136" s="19">
        <v>128.21626833673636</v>
      </c>
      <c r="CT136" s="19">
        <v>125.67697865381808</v>
      </c>
      <c r="CU136" s="19">
        <v>123.19126539818639</v>
      </c>
      <c r="CV136" s="19">
        <v>120.82391465220098</v>
      </c>
      <c r="CW136" s="19">
        <v>118.60670678045416</v>
      </c>
      <c r="CX136" s="19">
        <v>116.55832445360473</v>
      </c>
      <c r="CY136" s="19">
        <v>114.59526308272387</v>
      </c>
      <c r="CZ136" s="19">
        <v>112.73644703734618</v>
      </c>
      <c r="DA136" s="19">
        <v>110.97515684561746</v>
      </c>
      <c r="DB136" s="19">
        <v>109.32837546323805</v>
      </c>
      <c r="DC136" s="19">
        <v>107.84377311299023</v>
      </c>
      <c r="DD136" s="19">
        <v>106.44495389549398</v>
      </c>
      <c r="DE136" s="19">
        <v>105.13575845385812</v>
      </c>
      <c r="DF136" s="19">
        <v>103.80807018789365</v>
      </c>
      <c r="DG136" s="19">
        <v>102.46779287907448</v>
      </c>
      <c r="DH136" s="19">
        <v>101.16698534773596</v>
      </c>
      <c r="DI136" s="19">
        <v>99.889595945880671</v>
      </c>
      <c r="DJ136" s="19">
        <v>98.569732988034772</v>
      </c>
      <c r="DK136" s="19">
        <v>97.176399028371037</v>
      </c>
      <c r="DL136" s="20">
        <v>95.785204934217489</v>
      </c>
      <c r="DN136" s="13" t="s">
        <v>13</v>
      </c>
      <c r="DO136" s="24">
        <f t="shared" si="722"/>
        <v>149.19017292277135</v>
      </c>
      <c r="DP136" s="25">
        <f t="shared" si="709"/>
        <v>145.67701650157645</v>
      </c>
      <c r="DQ136" s="25">
        <f t="shared" si="709"/>
        <v>137.81426782294187</v>
      </c>
      <c r="DR136" s="25">
        <f t="shared" si="709"/>
        <v>136.11100255843496</v>
      </c>
      <c r="DS136" s="25">
        <f t="shared" si="709"/>
        <v>134.44835807480257</v>
      </c>
      <c r="DT136" s="25">
        <f t="shared" si="709"/>
        <v>132.8527929778482</v>
      </c>
      <c r="DU136" s="25">
        <f t="shared" si="709"/>
        <v>131.22384594838377</v>
      </c>
      <c r="DV136" s="25">
        <f t="shared" si="709"/>
        <v>128.94550696462875</v>
      </c>
      <c r="DW136" s="25">
        <f t="shared" si="709"/>
        <v>126.62523379772568</v>
      </c>
      <c r="DX136" s="25">
        <f t="shared" si="709"/>
        <v>124.38379689479895</v>
      </c>
      <c r="DY136" s="25">
        <f t="shared" si="709"/>
        <v>122.2837209327556</v>
      </c>
      <c r="DZ136" s="25">
        <f t="shared" si="709"/>
        <v>120.30130242807499</v>
      </c>
      <c r="EA136" s="25">
        <f t="shared" si="709"/>
        <v>118.50280875966165</v>
      </c>
      <c r="EB136" s="25">
        <f t="shared" si="709"/>
        <v>116.82709149176847</v>
      </c>
      <c r="EC136" s="25">
        <f t="shared" si="709"/>
        <v>115.2185127759097</v>
      </c>
      <c r="ED136" s="25">
        <f t="shared" si="709"/>
        <v>113.79454548873017</v>
      </c>
      <c r="EE136" s="25">
        <f t="shared" si="709"/>
        <v>112.50368406061608</v>
      </c>
      <c r="EF136" s="25">
        <f t="shared" si="710"/>
        <v>111.29841899519857</v>
      </c>
      <c r="EG136" s="25">
        <f t="shared" si="711"/>
        <v>110.28850769214351</v>
      </c>
      <c r="EH136" s="25">
        <f t="shared" si="712"/>
        <v>109.29052174067613</v>
      </c>
      <c r="EI136" s="25">
        <f t="shared" si="713"/>
        <v>108.35117165836593</v>
      </c>
      <c r="EJ136" s="25">
        <f t="shared" si="714"/>
        <v>107.35885515569754</v>
      </c>
      <c r="EK136" s="25">
        <f t="shared" si="715"/>
        <v>106.58399567918498</v>
      </c>
      <c r="EL136" s="25">
        <f t="shared" si="716"/>
        <v>105.71287514113661</v>
      </c>
      <c r="EM136" s="25">
        <f t="shared" si="717"/>
        <v>105.00635247662176</v>
      </c>
      <c r="EN136" s="25">
        <f t="shared" si="718"/>
        <v>104.29634660756011</v>
      </c>
      <c r="EO136" s="26">
        <f t="shared" si="719"/>
        <v>103.66607252553268</v>
      </c>
    </row>
    <row r="137" spans="2:145">
      <c r="B137" s="8" t="s">
        <v>14</v>
      </c>
      <c r="C137" s="71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3"/>
      <c r="BH137" s="8" t="s">
        <v>14</v>
      </c>
      <c r="BI137" s="106"/>
      <c r="BJ137" s="107"/>
      <c r="BK137" s="72"/>
      <c r="BL137" s="72"/>
      <c r="BM137" s="72"/>
      <c r="BN137" s="72"/>
      <c r="BO137" s="72"/>
      <c r="BP137" s="72"/>
      <c r="BQ137" s="72"/>
      <c r="BR137" s="72"/>
      <c r="BS137" s="72"/>
      <c r="BT137" s="72"/>
      <c r="BU137" s="72"/>
      <c r="BV137" s="72"/>
      <c r="BW137" s="72"/>
      <c r="BX137" s="72"/>
      <c r="BY137" s="72"/>
      <c r="BZ137" s="72"/>
      <c r="CA137" s="72"/>
      <c r="CB137" s="72"/>
      <c r="CC137" s="72"/>
      <c r="CD137" s="72"/>
      <c r="CE137" s="72"/>
      <c r="CF137" s="72"/>
      <c r="CG137" s="72"/>
      <c r="CH137" s="72"/>
      <c r="CI137" s="73"/>
      <c r="CK137" s="8" t="s">
        <v>14</v>
      </c>
      <c r="CL137" s="71"/>
      <c r="CM137" s="72"/>
      <c r="CN137" s="72"/>
      <c r="CO137" s="72"/>
      <c r="CP137" s="72"/>
      <c r="CQ137" s="72"/>
      <c r="CR137" s="72"/>
      <c r="CS137" s="72"/>
      <c r="CT137" s="72"/>
      <c r="CU137" s="72"/>
      <c r="CV137" s="72"/>
      <c r="CW137" s="72"/>
      <c r="CX137" s="72"/>
      <c r="CY137" s="72"/>
      <c r="CZ137" s="72"/>
      <c r="DA137" s="72"/>
      <c r="DB137" s="72"/>
      <c r="DC137" s="72"/>
      <c r="DD137" s="72"/>
      <c r="DE137" s="72"/>
      <c r="DF137" s="72"/>
      <c r="DG137" s="72"/>
      <c r="DH137" s="72"/>
      <c r="DI137" s="72"/>
      <c r="DJ137" s="72"/>
      <c r="DK137" s="72"/>
      <c r="DL137" s="73"/>
      <c r="DN137" s="13" t="s">
        <v>14</v>
      </c>
      <c r="DO137" s="106"/>
      <c r="DP137" s="107"/>
      <c r="DQ137" s="107"/>
      <c r="DR137" s="107"/>
      <c r="DS137" s="107"/>
      <c r="DT137" s="107"/>
      <c r="DU137" s="107"/>
      <c r="DV137" s="107"/>
      <c r="DW137" s="107"/>
      <c r="DX137" s="107"/>
      <c r="DY137" s="107"/>
      <c r="DZ137" s="107"/>
      <c r="EA137" s="107"/>
      <c r="EB137" s="107"/>
      <c r="EC137" s="107"/>
      <c r="ED137" s="107"/>
      <c r="EE137" s="107"/>
      <c r="EF137" s="107"/>
      <c r="EG137" s="107"/>
      <c r="EH137" s="107"/>
      <c r="EI137" s="107"/>
      <c r="EJ137" s="107"/>
      <c r="EK137" s="107"/>
      <c r="EL137" s="107"/>
      <c r="EM137" s="107"/>
      <c r="EN137" s="107"/>
      <c r="EO137" s="108"/>
    </row>
    <row r="138" spans="2:145">
      <c r="B138" s="8" t="s">
        <v>15</v>
      </c>
      <c r="C138" s="71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3"/>
      <c r="BH138" s="8" t="s">
        <v>15</v>
      </c>
      <c r="BI138" s="106"/>
      <c r="BJ138" s="107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3"/>
      <c r="CK138" s="8" t="s">
        <v>15</v>
      </c>
      <c r="CL138" s="71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3"/>
      <c r="DN138" s="13" t="s">
        <v>15</v>
      </c>
      <c r="DO138" s="106"/>
      <c r="DP138" s="107"/>
      <c r="DQ138" s="107"/>
      <c r="DR138" s="107"/>
      <c r="DS138" s="107"/>
      <c r="DT138" s="107"/>
      <c r="DU138" s="107"/>
      <c r="DV138" s="107"/>
      <c r="DW138" s="107"/>
      <c r="DX138" s="107"/>
      <c r="DY138" s="107"/>
      <c r="DZ138" s="107"/>
      <c r="EA138" s="107"/>
      <c r="EB138" s="107"/>
      <c r="EC138" s="107"/>
      <c r="ED138" s="107"/>
      <c r="EE138" s="107"/>
      <c r="EF138" s="107"/>
      <c r="EG138" s="107"/>
      <c r="EH138" s="107"/>
      <c r="EI138" s="107"/>
      <c r="EJ138" s="107"/>
      <c r="EK138" s="107"/>
      <c r="EL138" s="107"/>
      <c r="EM138" s="107"/>
      <c r="EN138" s="107"/>
      <c r="EO138" s="108"/>
    </row>
    <row r="139" spans="2:145">
      <c r="B139" s="8" t="s">
        <v>16</v>
      </c>
      <c r="C139" s="77">
        <f t="shared" ref="C139:D139" si="743">C19</f>
        <v>0</v>
      </c>
      <c r="D139" s="78">
        <f t="shared" si="743"/>
        <v>0</v>
      </c>
      <c r="E139" s="78">
        <v>6.6433476026520814E-156</v>
      </c>
      <c r="F139" s="78">
        <v>1.5259611073561436E-155</v>
      </c>
      <c r="G139" s="78">
        <v>2.6684129546461539E-155</v>
      </c>
      <c r="H139" s="78">
        <v>4.151311945418874E-155</v>
      </c>
      <c r="I139" s="78">
        <v>6.0095783914757201E-155</v>
      </c>
      <c r="J139" s="78">
        <v>8.2833133568016407E-155</v>
      </c>
      <c r="K139" s="78">
        <v>1.2476363401857637E-4</v>
      </c>
      <c r="L139" s="78">
        <v>3.0294065974156164E-4</v>
      </c>
      <c r="M139" s="78">
        <v>5.5851239402855972E-4</v>
      </c>
      <c r="N139" s="78">
        <v>9.1783993372118147E-4</v>
      </c>
      <c r="O139" s="78">
        <v>1.4132125963036979E-3</v>
      </c>
      <c r="P139" s="78">
        <v>2.0945420206276602E-3</v>
      </c>
      <c r="Q139" s="78">
        <v>2.9970998512955332E-3</v>
      </c>
      <c r="R139" s="78">
        <v>4.2478814180233679E-3</v>
      </c>
      <c r="S139" s="78">
        <v>6.0449529015785888E-3</v>
      </c>
      <c r="T139" s="78">
        <v>8.343797078836512E-3</v>
      </c>
      <c r="U139" s="78">
        <v>1.1456595065537836E-2</v>
      </c>
      <c r="V139" s="78">
        <v>1.561830263196585E-2</v>
      </c>
      <c r="W139" s="78">
        <v>2.1071034077039492E-2</v>
      </c>
      <c r="X139" s="78">
        <v>2.8571830546287012E-2</v>
      </c>
      <c r="Y139" s="78">
        <v>3.8497969434915839E-2</v>
      </c>
      <c r="Z139" s="78">
        <v>5.1829415166442724E-2</v>
      </c>
      <c r="AA139" s="78">
        <v>6.9351767001969628E-2</v>
      </c>
      <c r="AB139" s="78">
        <v>9.2131160181316188E-2</v>
      </c>
      <c r="AC139" s="79">
        <v>0.1211628109312169</v>
      </c>
      <c r="BH139" s="8" t="s">
        <v>16</v>
      </c>
      <c r="BI139" s="103">
        <f t="shared" ref="BI139:BJ139" si="744">BI19</f>
        <v>0</v>
      </c>
      <c r="BJ139" s="101">
        <f t="shared" si="744"/>
        <v>0</v>
      </c>
      <c r="BK139" s="78">
        <v>6.9171690920847241E-154</v>
      </c>
      <c r="BL139" s="78">
        <v>1.4266846854412214E-153</v>
      </c>
      <c r="BM139" s="78">
        <v>1.2492508442360165E-6</v>
      </c>
      <c r="BN139" s="78">
        <v>6.2987620780817459E-6</v>
      </c>
      <c r="BO139" s="78">
        <v>2.4777774280585014E-3</v>
      </c>
      <c r="BP139" s="78">
        <v>7.1373685302426855E-3</v>
      </c>
      <c r="BQ139" s="78">
        <v>1.2525675139092116E-2</v>
      </c>
      <c r="BR139" s="78">
        <v>1.8683335257514068E-2</v>
      </c>
      <c r="BS139" s="78">
        <v>2.5507026918501551E-2</v>
      </c>
      <c r="BT139" s="78">
        <v>3.3757478751801455E-2</v>
      </c>
      <c r="BU139" s="78">
        <v>4.3472781004139281E-2</v>
      </c>
      <c r="BV139" s="78">
        <v>5.4379573651651483E-2</v>
      </c>
      <c r="BW139" s="78">
        <v>6.6251398441118631E-2</v>
      </c>
      <c r="BX139" s="78">
        <v>8.0898232471672868E-2</v>
      </c>
      <c r="BY139" s="78">
        <v>9.2266008853058037E-2</v>
      </c>
      <c r="BZ139" s="78">
        <v>0.10777065671764355</v>
      </c>
      <c r="CA139" s="78">
        <v>0.12419528509265788</v>
      </c>
      <c r="CB139" s="78">
        <v>0.1454200484203379</v>
      </c>
      <c r="CC139" s="78">
        <v>0.16310139945871377</v>
      </c>
      <c r="CD139" s="78">
        <v>0.18654340383228518</v>
      </c>
      <c r="CE139" s="78">
        <v>0.20858515344637898</v>
      </c>
      <c r="CF139" s="78">
        <v>0.24348269424126653</v>
      </c>
      <c r="CG139" s="78">
        <v>0.2721651904205778</v>
      </c>
      <c r="CH139" s="78">
        <v>0.31542144732197436</v>
      </c>
      <c r="CI139" s="79">
        <v>0.36043883861578313</v>
      </c>
      <c r="CK139" s="8" t="s">
        <v>16</v>
      </c>
      <c r="CL139" s="18">
        <v>28.017874763436861</v>
      </c>
      <c r="CM139" s="19">
        <v>28.37095346102009</v>
      </c>
      <c r="CN139" s="19">
        <v>28.299673646351248</v>
      </c>
      <c r="CO139" s="19">
        <v>29.36165931835038</v>
      </c>
      <c r="CP139" s="19">
        <v>30.524078317465197</v>
      </c>
      <c r="CQ139" s="19">
        <v>31.708112011652215</v>
      </c>
      <c r="CR139" s="19">
        <v>32.877329534130716</v>
      </c>
      <c r="CS139" s="19">
        <v>33.899100008616983</v>
      </c>
      <c r="CT139" s="19">
        <v>34.881597828118061</v>
      </c>
      <c r="CU139" s="19">
        <v>35.839493771194576</v>
      </c>
      <c r="CV139" s="19">
        <v>36.759385954765257</v>
      </c>
      <c r="CW139" s="19">
        <v>37.648525740628266</v>
      </c>
      <c r="CX139" s="19">
        <v>38.554017787505906</v>
      </c>
      <c r="CY139" s="19">
        <v>39.490846243684409</v>
      </c>
      <c r="CZ139" s="19">
        <v>40.455590147362251</v>
      </c>
      <c r="DA139" s="19">
        <v>41.402100743642734</v>
      </c>
      <c r="DB139" s="19">
        <v>42.344652042865079</v>
      </c>
      <c r="DC139" s="19">
        <v>43.297119760341914</v>
      </c>
      <c r="DD139" s="19">
        <v>44.240233329112421</v>
      </c>
      <c r="DE139" s="19">
        <v>45.174862987580291</v>
      </c>
      <c r="DF139" s="19">
        <v>46.071343071336798</v>
      </c>
      <c r="DG139" s="19">
        <v>46.972115697569521</v>
      </c>
      <c r="DH139" s="19">
        <v>47.874530026701663</v>
      </c>
      <c r="DI139" s="19">
        <v>48.825647054035279</v>
      </c>
      <c r="DJ139" s="19">
        <v>49.757714773677961</v>
      </c>
      <c r="DK139" s="19">
        <v>50.68014315018339</v>
      </c>
      <c r="DL139" s="20">
        <v>51.393214862915841</v>
      </c>
      <c r="DN139" s="13" t="s">
        <v>16</v>
      </c>
      <c r="DO139" s="24">
        <f t="shared" si="722"/>
        <v>28.017874763436861</v>
      </c>
      <c r="DP139" s="25">
        <f t="shared" ref="DP139:DP143" si="745">CM139+BJ139+D139</f>
        <v>28.37095346102009</v>
      </c>
      <c r="DQ139" s="25">
        <f t="shared" ref="DQ139:DQ143" si="746">CN139+BK139+E139</f>
        <v>28.299673646351248</v>
      </c>
      <c r="DR139" s="25">
        <f t="shared" ref="DR139:DR143" si="747">CO139+BL139+F139</f>
        <v>29.36165931835038</v>
      </c>
      <c r="DS139" s="25">
        <f t="shared" ref="DS139:DS143" si="748">CP139+BM139+G139</f>
        <v>30.52407956671604</v>
      </c>
      <c r="DT139" s="25">
        <f t="shared" ref="DT139:DT143" si="749">CQ139+BN139+H139</f>
        <v>31.708118310414292</v>
      </c>
      <c r="DU139" s="25">
        <f t="shared" ref="DU139:DU143" si="750">CR139+BO139+I139</f>
        <v>32.879807311558771</v>
      </c>
      <c r="DV139" s="25">
        <f t="shared" ref="DV139:DV143" si="751">CS139+BP139+J139</f>
        <v>33.906237377147228</v>
      </c>
      <c r="DW139" s="25">
        <f t="shared" ref="DW139:DW143" si="752">CT139+BQ139+K139</f>
        <v>34.894248266891175</v>
      </c>
      <c r="DX139" s="25">
        <f t="shared" ref="DX139:DX143" si="753">CU139+BR139+L139</f>
        <v>35.858480047111833</v>
      </c>
      <c r="DY139" s="25">
        <f t="shared" ref="DY139:DY143" si="754">CV139+BS139+M139</f>
        <v>36.78545149407779</v>
      </c>
      <c r="DZ139" s="25">
        <f t="shared" ref="DZ139:DZ143" si="755">CW139+BT139+N139</f>
        <v>37.683201059313788</v>
      </c>
      <c r="EA139" s="25">
        <f t="shared" ref="EA139:EA143" si="756">CX139+BU139+O139</f>
        <v>38.598903781106351</v>
      </c>
      <c r="EB139" s="25">
        <f t="shared" ref="EB139:EB143" si="757">CY139+BV139+P139</f>
        <v>39.547320359356689</v>
      </c>
      <c r="EC139" s="25">
        <f t="shared" ref="EC139:EC143" si="758">CZ139+BW139+Q139</f>
        <v>40.524838645654661</v>
      </c>
      <c r="ED139" s="25">
        <f t="shared" ref="ED139:ED143" si="759">DA139+BX139+R139</f>
        <v>41.487246857532433</v>
      </c>
      <c r="EE139" s="25">
        <f t="shared" ref="EE139:EE143" si="760">DB139+BY139+S139</f>
        <v>42.442963004619713</v>
      </c>
      <c r="EF139" s="25">
        <f t="shared" si="710"/>
        <v>43.413234214138392</v>
      </c>
      <c r="EG139" s="25">
        <f t="shared" si="711"/>
        <v>44.375885209270621</v>
      </c>
      <c r="EH139" s="25">
        <f t="shared" si="712"/>
        <v>45.335901338632596</v>
      </c>
      <c r="EI139" s="25">
        <f t="shared" si="713"/>
        <v>46.255515504872548</v>
      </c>
      <c r="EJ139" s="25">
        <f t="shared" si="714"/>
        <v>47.187230931948086</v>
      </c>
      <c r="EK139" s="25">
        <f t="shared" si="715"/>
        <v>48.121613149582956</v>
      </c>
      <c r="EL139" s="25">
        <f t="shared" si="716"/>
        <v>49.12095916344299</v>
      </c>
      <c r="EM139" s="25">
        <f t="shared" si="717"/>
        <v>50.09923173110051</v>
      </c>
      <c r="EN139" s="25">
        <f t="shared" si="718"/>
        <v>51.087695757686681</v>
      </c>
      <c r="EO139" s="26">
        <f t="shared" si="719"/>
        <v>51.874816512462843</v>
      </c>
    </row>
    <row r="140" spans="2:145">
      <c r="B140" s="8" t="s">
        <v>30</v>
      </c>
      <c r="C140" s="77">
        <f t="shared" ref="C140:D140" si="761">C20</f>
        <v>0</v>
      </c>
      <c r="D140" s="78">
        <f t="shared" si="761"/>
        <v>0</v>
      </c>
      <c r="E140" s="78">
        <v>1.4323238942198167E-156</v>
      </c>
      <c r="F140" s="78">
        <v>3.0994944344259317E-156</v>
      </c>
      <c r="G140" s="78">
        <v>5.6677508943671188E-156</v>
      </c>
      <c r="H140" s="78">
        <v>9.3524377562104433E-156</v>
      </c>
      <c r="I140" s="78">
        <v>1.4592055621772321E-155</v>
      </c>
      <c r="J140" s="78">
        <v>2.1980961811886661E-155</v>
      </c>
      <c r="K140" s="78">
        <v>3.2141180197212283E-155</v>
      </c>
      <c r="L140" s="78">
        <v>4.601002093204435E-155</v>
      </c>
      <c r="M140" s="78">
        <v>6.4781408982840087E-155</v>
      </c>
      <c r="N140" s="78">
        <v>9.014639036614778E-155</v>
      </c>
      <c r="O140" s="78">
        <v>1.2524116838460539E-154</v>
      </c>
      <c r="P140" s="78">
        <v>1.7269339890740433E-154</v>
      </c>
      <c r="Q140" s="78">
        <v>2.3762085408882178E-154</v>
      </c>
      <c r="R140" s="78">
        <v>3.2600482304831397E-154</v>
      </c>
      <c r="S140" s="78">
        <v>4.4478443633476402E-154</v>
      </c>
      <c r="T140" s="78">
        <v>5.9884363002228919E-154</v>
      </c>
      <c r="U140" s="78">
        <v>7.9781024934424172E-154</v>
      </c>
      <c r="V140" s="78">
        <v>1.0547800460325177E-153</v>
      </c>
      <c r="W140" s="78">
        <v>1.3816428151464065E-153</v>
      </c>
      <c r="X140" s="78">
        <v>1.7983745183140305E-153</v>
      </c>
      <c r="Y140" s="78">
        <v>2.3450615925421935E-153</v>
      </c>
      <c r="Z140" s="78">
        <v>3.0238163759418183E-153</v>
      </c>
      <c r="AA140" s="78">
        <v>3.9196617651500655E-153</v>
      </c>
      <c r="AB140" s="78">
        <v>5.0606468512587091E-153</v>
      </c>
      <c r="AC140" s="79">
        <v>6.506616223896341E-153</v>
      </c>
      <c r="BH140" s="8" t="s">
        <v>30</v>
      </c>
      <c r="BI140" s="103">
        <f t="shared" ref="BI140:BJ140" si="762">BI20</f>
        <v>1.1111813445437716E-6</v>
      </c>
      <c r="BJ140" s="101">
        <f t="shared" si="762"/>
        <v>1.271317438214129E-6</v>
      </c>
      <c r="BK140" s="78">
        <v>1.8844969135894783E-5</v>
      </c>
      <c r="BL140" s="78">
        <v>3.6130570876949359E-5</v>
      </c>
      <c r="BM140" s="78">
        <v>5.409168543039584E-5</v>
      </c>
      <c r="BN140" s="78">
        <v>7.3085954973431925E-5</v>
      </c>
      <c r="BO140" s="78">
        <v>9.3678027358034939E-5</v>
      </c>
      <c r="BP140" s="78">
        <v>4.4328437715107557E-4</v>
      </c>
      <c r="BQ140" s="78">
        <v>1.148004420539982E-3</v>
      </c>
      <c r="BR140" s="78">
        <v>2.0724353021603103E-3</v>
      </c>
      <c r="BS140" s="78">
        <v>3.2949674785047551E-3</v>
      </c>
      <c r="BT140" s="78">
        <v>4.9230117388876695E-3</v>
      </c>
      <c r="BU140" s="78">
        <v>6.9883719721027882E-3</v>
      </c>
      <c r="BV140" s="78">
        <v>9.5911178472995375E-3</v>
      </c>
      <c r="BW140" s="78">
        <v>1.2906649617972709E-2</v>
      </c>
      <c r="BX140" s="78">
        <v>1.730307980952597E-2</v>
      </c>
      <c r="BY140" s="78">
        <v>2.3348570744446538E-2</v>
      </c>
      <c r="BZ140" s="78">
        <v>3.0551167238624347E-2</v>
      </c>
      <c r="CA140" s="78">
        <v>4.0472911072662057E-2</v>
      </c>
      <c r="CB140" s="78">
        <v>5.2471141095026465E-2</v>
      </c>
      <c r="CC140" s="78">
        <v>6.6961533927497499E-2</v>
      </c>
      <c r="CD140" s="78">
        <v>8.516912597163423E-2</v>
      </c>
      <c r="CE140" s="78">
        <v>0.10677880598359081</v>
      </c>
      <c r="CF140" s="78">
        <v>0.13801530418806257</v>
      </c>
      <c r="CG140" s="78">
        <v>0.17477783532911267</v>
      </c>
      <c r="CH140" s="78">
        <v>0.21954345249554624</v>
      </c>
      <c r="CI140" s="79">
        <v>0.2810142708168466</v>
      </c>
      <c r="CK140" s="8" t="s">
        <v>30</v>
      </c>
      <c r="CL140" s="18">
        <v>11.32739082460626</v>
      </c>
      <c r="CM140" s="19">
        <v>11.658951306501464</v>
      </c>
      <c r="CN140" s="19">
        <v>12.541263209219474</v>
      </c>
      <c r="CO140" s="19">
        <v>12.265236862610623</v>
      </c>
      <c r="CP140" s="19">
        <v>12.622321090130448</v>
      </c>
      <c r="CQ140" s="19">
        <v>13.018785095722027</v>
      </c>
      <c r="CR140" s="19">
        <v>13.428939123820749</v>
      </c>
      <c r="CS140" s="19">
        <v>13.877035243905855</v>
      </c>
      <c r="CT140" s="19">
        <v>14.357150913981464</v>
      </c>
      <c r="CU140" s="19">
        <v>14.874916679813255</v>
      </c>
      <c r="CV140" s="19">
        <v>15.436488121439767</v>
      </c>
      <c r="CW140" s="19">
        <v>16.045661441805752</v>
      </c>
      <c r="CX140" s="19">
        <v>16.738666551080037</v>
      </c>
      <c r="CY140" s="19">
        <v>17.52298962258531</v>
      </c>
      <c r="CZ140" s="19">
        <v>18.403101136177288</v>
      </c>
      <c r="DA140" s="19">
        <v>19.390923367728977</v>
      </c>
      <c r="DB140" s="19">
        <v>20.498191047422253</v>
      </c>
      <c r="DC140" s="19">
        <v>21.703930951400434</v>
      </c>
      <c r="DD140" s="19">
        <v>23.020976052807963</v>
      </c>
      <c r="DE140" s="19">
        <v>24.450415804717345</v>
      </c>
      <c r="DF140" s="19">
        <v>25.99569175748567</v>
      </c>
      <c r="DG140" s="19">
        <v>27.664112708154732</v>
      </c>
      <c r="DH140" s="19">
        <v>29.349892032742069</v>
      </c>
      <c r="DI140" s="19">
        <v>31.225130153563605</v>
      </c>
      <c r="DJ140" s="19">
        <v>33.218636832434285</v>
      </c>
      <c r="DK140" s="19">
        <v>35.34914301181368</v>
      </c>
      <c r="DL140" s="20">
        <v>37.534653206943631</v>
      </c>
      <c r="DN140" s="8" t="s">
        <v>30</v>
      </c>
      <c r="DO140" s="24">
        <f t="shared" si="722"/>
        <v>11.327391935787604</v>
      </c>
      <c r="DP140" s="25">
        <f t="shared" si="745"/>
        <v>11.658952577818903</v>
      </c>
      <c r="DQ140" s="25">
        <f t="shared" si="746"/>
        <v>12.54128205418861</v>
      </c>
      <c r="DR140" s="25">
        <f t="shared" si="747"/>
        <v>12.265272993181499</v>
      </c>
      <c r="DS140" s="25">
        <f t="shared" si="748"/>
        <v>12.62237518181588</v>
      </c>
      <c r="DT140" s="25">
        <f t="shared" si="749"/>
        <v>13.018858181677</v>
      </c>
      <c r="DU140" s="25">
        <f t="shared" si="750"/>
        <v>13.429032801848107</v>
      </c>
      <c r="DV140" s="25">
        <f t="shared" si="751"/>
        <v>13.877478528283007</v>
      </c>
      <c r="DW140" s="25">
        <f t="shared" si="752"/>
        <v>14.358298918402003</v>
      </c>
      <c r="DX140" s="25">
        <f t="shared" si="753"/>
        <v>14.876989115115416</v>
      </c>
      <c r="DY140" s="25">
        <f t="shared" si="754"/>
        <v>15.439783088918272</v>
      </c>
      <c r="DZ140" s="25">
        <f t="shared" si="755"/>
        <v>16.050584453544641</v>
      </c>
      <c r="EA140" s="25">
        <f t="shared" si="756"/>
        <v>16.74565492305214</v>
      </c>
      <c r="EB140" s="25">
        <f t="shared" si="757"/>
        <v>17.532580740432611</v>
      </c>
      <c r="EC140" s="25">
        <f t="shared" si="758"/>
        <v>18.416007785795259</v>
      </c>
      <c r="ED140" s="25">
        <f t="shared" si="759"/>
        <v>19.408226447538503</v>
      </c>
      <c r="EE140" s="25">
        <f t="shared" si="760"/>
        <v>20.521539618166699</v>
      </c>
      <c r="EF140" s="25">
        <f t="shared" si="710"/>
        <v>21.734482118639058</v>
      </c>
      <c r="EG140" s="25">
        <f t="shared" si="711"/>
        <v>23.061448963880625</v>
      </c>
      <c r="EH140" s="25">
        <f t="shared" si="712"/>
        <v>24.502886945812371</v>
      </c>
      <c r="EI140" s="25">
        <f t="shared" si="713"/>
        <v>26.062653291413167</v>
      </c>
      <c r="EJ140" s="25">
        <f t="shared" si="714"/>
        <v>27.749281834126368</v>
      </c>
      <c r="EK140" s="25">
        <f t="shared" si="715"/>
        <v>29.45667083872566</v>
      </c>
      <c r="EL140" s="25">
        <f t="shared" si="716"/>
        <v>31.363145457751667</v>
      </c>
      <c r="EM140" s="25">
        <f t="shared" si="717"/>
        <v>33.393414667763395</v>
      </c>
      <c r="EN140" s="25">
        <f t="shared" si="718"/>
        <v>35.568686464309224</v>
      </c>
      <c r="EO140" s="26">
        <f t="shared" si="719"/>
        <v>37.815667477760478</v>
      </c>
    </row>
    <row r="141" spans="2:145">
      <c r="B141" s="8" t="s">
        <v>18</v>
      </c>
      <c r="C141" s="77">
        <f t="shared" ref="C141:D141" si="763">C21</f>
        <v>0</v>
      </c>
      <c r="D141" s="78">
        <f t="shared" si="763"/>
        <v>0</v>
      </c>
      <c r="E141" s="78">
        <v>1.3442316577923003E-154</v>
      </c>
      <c r="F141" s="78">
        <v>2.9177990302970452E-154</v>
      </c>
      <c r="G141" s="78">
        <v>4.7903038739948752E-154</v>
      </c>
      <c r="H141" s="78">
        <v>6.9215706953539937E-154</v>
      </c>
      <c r="I141" s="78">
        <v>9.2456142941206615E-154</v>
      </c>
      <c r="J141" s="78">
        <v>1.7173708129250918E-3</v>
      </c>
      <c r="K141" s="78">
        <v>3.8978486864554409E-3</v>
      </c>
      <c r="L141" s="78">
        <v>6.310834734601963E-3</v>
      </c>
      <c r="M141" s="78">
        <v>9.3270958371397122E-3</v>
      </c>
      <c r="N141" s="78">
        <v>1.2752648177529979E-2</v>
      </c>
      <c r="O141" s="78">
        <v>1.6887227609896392E-2</v>
      </c>
      <c r="P141" s="78">
        <v>2.2122344323206176E-2</v>
      </c>
      <c r="Q141" s="78">
        <v>2.7763433293958112E-2</v>
      </c>
      <c r="R141" s="78">
        <v>3.4558618654804744E-2</v>
      </c>
      <c r="S141" s="78">
        <v>4.2867149686677021E-2</v>
      </c>
      <c r="T141" s="78">
        <v>5.2143121873025014E-2</v>
      </c>
      <c r="U141" s="78">
        <v>6.3430677252567708E-2</v>
      </c>
      <c r="V141" s="78">
        <v>7.7002436230569446E-2</v>
      </c>
      <c r="W141" s="78">
        <v>9.3399606719424183E-2</v>
      </c>
      <c r="X141" s="78">
        <v>0.11337220640613262</v>
      </c>
      <c r="Y141" s="78">
        <v>0.13735895507523438</v>
      </c>
      <c r="Z141" s="78">
        <v>0.1632659593567562</v>
      </c>
      <c r="AA141" s="78">
        <v>0.19467146253884457</v>
      </c>
      <c r="AB141" s="78">
        <v>0.23245470646513433</v>
      </c>
      <c r="AC141" s="79">
        <v>0.27961399947598431</v>
      </c>
      <c r="BH141" s="8" t="s">
        <v>18</v>
      </c>
      <c r="BI141" s="103">
        <f t="shared" ref="BI141:BJ141" si="764">BI21</f>
        <v>0</v>
      </c>
      <c r="BJ141" s="101">
        <f t="shared" si="764"/>
        <v>0</v>
      </c>
      <c r="BK141" s="78">
        <v>1.587071747335926E-153</v>
      </c>
      <c r="BL141" s="78">
        <v>3.2245093191516669E-153</v>
      </c>
      <c r="BM141" s="78">
        <v>6.3705975734110482E-3</v>
      </c>
      <c r="BN141" s="78">
        <v>2.08236105997552E-2</v>
      </c>
      <c r="BO141" s="78">
        <v>3.5544408042792165E-2</v>
      </c>
      <c r="BP141" s="78">
        <v>5.11831556738283E-2</v>
      </c>
      <c r="BQ141" s="78">
        <v>6.919151967082178E-2</v>
      </c>
      <c r="BR141" s="78">
        <v>9.003422850002421E-2</v>
      </c>
      <c r="BS141" s="78">
        <v>0.11343583060628884</v>
      </c>
      <c r="BT141" s="78">
        <v>0.13778601345231367</v>
      </c>
      <c r="BU141" s="78">
        <v>0.16836806823787448</v>
      </c>
      <c r="BV141" s="78">
        <v>0.19781909009289037</v>
      </c>
      <c r="BW141" s="78">
        <v>0.23467280240995786</v>
      </c>
      <c r="BX141" s="78">
        <v>0.27451683720184478</v>
      </c>
      <c r="BY141" s="78">
        <v>0.32039329638744407</v>
      </c>
      <c r="BZ141" s="78">
        <v>0.36216951399055414</v>
      </c>
      <c r="CA141" s="78">
        <v>0.40640424520797441</v>
      </c>
      <c r="CB141" s="78">
        <v>0.45379300069714817</v>
      </c>
      <c r="CC141" s="78">
        <v>0.50408356013367117</v>
      </c>
      <c r="CD141" s="78">
        <v>0.55738535624506902</v>
      </c>
      <c r="CE141" s="78">
        <v>0.61436564548520145</v>
      </c>
      <c r="CF141" s="78">
        <v>0.67417847668685804</v>
      </c>
      <c r="CG141" s="78">
        <v>0.73733244162026934</v>
      </c>
      <c r="CH141" s="78">
        <v>0.8027175351069582</v>
      </c>
      <c r="CI141" s="79">
        <v>0.86655418188413724</v>
      </c>
      <c r="CK141" s="8" t="s">
        <v>18</v>
      </c>
      <c r="CL141" s="18">
        <v>21.794877259939216</v>
      </c>
      <c r="CM141" s="19">
        <v>22.176419922945254</v>
      </c>
      <c r="CN141" s="19">
        <v>22.306853082689209</v>
      </c>
      <c r="CO141" s="19">
        <v>22.883675611659619</v>
      </c>
      <c r="CP141" s="19">
        <v>23.503220155980838</v>
      </c>
      <c r="CQ141" s="19">
        <v>24.135067901522202</v>
      </c>
      <c r="CR141" s="19">
        <v>24.729998552991972</v>
      </c>
      <c r="CS141" s="19">
        <v>25.225080649536224</v>
      </c>
      <c r="CT141" s="19">
        <v>25.693234145809075</v>
      </c>
      <c r="CU141" s="19">
        <v>26.152944079845224</v>
      </c>
      <c r="CV141" s="19">
        <v>26.593993120604736</v>
      </c>
      <c r="CW141" s="19">
        <v>27.012180427246957</v>
      </c>
      <c r="CX141" s="19">
        <v>27.419130530926545</v>
      </c>
      <c r="CY141" s="19">
        <v>27.799684138662467</v>
      </c>
      <c r="CZ141" s="19">
        <v>28.167218883619753</v>
      </c>
      <c r="DA141" s="19">
        <v>28.52319284806503</v>
      </c>
      <c r="DB141" s="19">
        <v>28.83403498562296</v>
      </c>
      <c r="DC141" s="19">
        <v>29.14734060285328</v>
      </c>
      <c r="DD141" s="19">
        <v>29.441173823248935</v>
      </c>
      <c r="DE141" s="19">
        <v>29.710742461730522</v>
      </c>
      <c r="DF141" s="19">
        <v>29.959212832352517</v>
      </c>
      <c r="DG141" s="19">
        <v>30.181803113312977</v>
      </c>
      <c r="DH141" s="19">
        <v>30.403282482398897</v>
      </c>
      <c r="DI141" s="19">
        <v>30.62258059171582</v>
      </c>
      <c r="DJ141" s="19">
        <v>30.812536809505591</v>
      </c>
      <c r="DK141" s="19">
        <v>30.979435444103174</v>
      </c>
      <c r="DL141" s="20">
        <v>31.084363492792821</v>
      </c>
      <c r="DN141" s="13" t="s">
        <v>18</v>
      </c>
      <c r="DO141" s="24">
        <f t="shared" si="722"/>
        <v>21.794877259939216</v>
      </c>
      <c r="DP141" s="25">
        <f t="shared" si="745"/>
        <v>22.176419922945254</v>
      </c>
      <c r="DQ141" s="25">
        <f t="shared" si="746"/>
        <v>22.306853082689209</v>
      </c>
      <c r="DR141" s="25">
        <f t="shared" si="747"/>
        <v>22.883675611659619</v>
      </c>
      <c r="DS141" s="25">
        <f t="shared" si="748"/>
        <v>23.509590753554249</v>
      </c>
      <c r="DT141" s="25">
        <f t="shared" si="749"/>
        <v>24.155891512121958</v>
      </c>
      <c r="DU141" s="25">
        <f t="shared" si="750"/>
        <v>24.765542961034765</v>
      </c>
      <c r="DV141" s="25">
        <f t="shared" si="751"/>
        <v>25.27798117602298</v>
      </c>
      <c r="DW141" s="25">
        <f t="shared" si="752"/>
        <v>25.766323514166352</v>
      </c>
      <c r="DX141" s="25">
        <f t="shared" si="753"/>
        <v>26.249289143079849</v>
      </c>
      <c r="DY141" s="25">
        <f t="shared" si="754"/>
        <v>26.716756047048165</v>
      </c>
      <c r="DZ141" s="25">
        <f t="shared" si="755"/>
        <v>27.162719088876798</v>
      </c>
      <c r="EA141" s="25">
        <f t="shared" si="756"/>
        <v>27.604385826774315</v>
      </c>
      <c r="EB141" s="25">
        <f t="shared" si="757"/>
        <v>28.019625573078564</v>
      </c>
      <c r="EC141" s="25">
        <f t="shared" si="758"/>
        <v>28.42965511932367</v>
      </c>
      <c r="ED141" s="25">
        <f t="shared" si="759"/>
        <v>28.83226830392168</v>
      </c>
      <c r="EE141" s="25">
        <f t="shared" si="760"/>
        <v>29.197295431697082</v>
      </c>
      <c r="EF141" s="25">
        <f t="shared" si="710"/>
        <v>29.561653238716861</v>
      </c>
      <c r="EG141" s="25">
        <f t="shared" si="711"/>
        <v>29.911008745709477</v>
      </c>
      <c r="EH141" s="25">
        <f t="shared" si="712"/>
        <v>30.241537898658237</v>
      </c>
      <c r="EI141" s="25">
        <f t="shared" si="713"/>
        <v>30.556695999205612</v>
      </c>
      <c r="EJ141" s="25">
        <f t="shared" si="714"/>
        <v>30.852560675964178</v>
      </c>
      <c r="EK141" s="25">
        <f t="shared" si="715"/>
        <v>31.155007082959333</v>
      </c>
      <c r="EL141" s="25">
        <f t="shared" si="716"/>
        <v>31.460025027759436</v>
      </c>
      <c r="EM141" s="25">
        <f t="shared" si="717"/>
        <v>31.744540713664705</v>
      </c>
      <c r="EN141" s="25">
        <f t="shared" si="718"/>
        <v>32.014607685675266</v>
      </c>
      <c r="EO141" s="26">
        <f t="shared" si="719"/>
        <v>32.230531674152942</v>
      </c>
    </row>
    <row r="142" spans="2:145">
      <c r="B142" s="8" t="s">
        <v>19</v>
      </c>
      <c r="C142" s="77">
        <f t="shared" ref="C142:D142" si="765">C22</f>
        <v>0</v>
      </c>
      <c r="D142" s="78">
        <f t="shared" si="765"/>
        <v>0</v>
      </c>
      <c r="E142" s="78">
        <v>7.3744090583089774E-155</v>
      </c>
      <c r="F142" s="78">
        <v>1.5070325303488032E-154</v>
      </c>
      <c r="G142" s="78">
        <v>2.493926200564492E-154</v>
      </c>
      <c r="H142" s="78">
        <v>3.7660378269375428E-154</v>
      </c>
      <c r="I142" s="78">
        <v>2.3001361778760389E-3</v>
      </c>
      <c r="J142" s="78">
        <v>2.2762183453318356E-3</v>
      </c>
      <c r="K142" s="78">
        <v>2.2549215413313196E-3</v>
      </c>
      <c r="L142" s="78">
        <v>3.5792613212640902E-3</v>
      </c>
      <c r="M142" s="78">
        <v>5.3919355045228242E-3</v>
      </c>
      <c r="N142" s="78">
        <v>7.8888552793724021E-3</v>
      </c>
      <c r="O142" s="78">
        <v>1.1390652062422214E-2</v>
      </c>
      <c r="P142" s="78">
        <v>1.6013649290546075E-2</v>
      </c>
      <c r="Q142" s="78">
        <v>2.2088233859833745E-2</v>
      </c>
      <c r="R142" s="78">
        <v>3.0364715007704653E-2</v>
      </c>
      <c r="S142" s="78">
        <v>4.1297114369934614E-2</v>
      </c>
      <c r="T142" s="78">
        <v>5.6017380128989408E-2</v>
      </c>
      <c r="U142" s="78">
        <v>7.5265187752297624E-2</v>
      </c>
      <c r="V142" s="78">
        <v>9.9969757760830974E-2</v>
      </c>
      <c r="W142" s="78">
        <v>0.13174390469392314</v>
      </c>
      <c r="X142" s="78">
        <v>0.17270034802434475</v>
      </c>
      <c r="Y142" s="78">
        <v>0.22624720063991949</v>
      </c>
      <c r="Z142" s="78">
        <v>0.29617278897359589</v>
      </c>
      <c r="AA142" s="78">
        <v>0.38212966654950176</v>
      </c>
      <c r="AB142" s="78">
        <v>0.4899235400878626</v>
      </c>
      <c r="AC142" s="79">
        <v>0.6263601750197052</v>
      </c>
      <c r="BH142" s="8" t="s">
        <v>19</v>
      </c>
      <c r="BI142" s="103"/>
      <c r="BJ142" s="101">
        <f t="shared" ref="BJ142" si="766">BJ22</f>
        <v>0</v>
      </c>
      <c r="BK142" s="78">
        <v>3.1015489069209538E-153</v>
      </c>
      <c r="BL142" s="78">
        <v>5.8465053566133795E-153</v>
      </c>
      <c r="BM142" s="78">
        <v>8.7809487608291702E-153</v>
      </c>
      <c r="BN142" s="78">
        <v>1.1783662378469032E-152</v>
      </c>
      <c r="BO142" s="78">
        <v>1.4421909779048198E-2</v>
      </c>
      <c r="BP142" s="78">
        <v>3.1776538993664283E-2</v>
      </c>
      <c r="BQ142" s="78">
        <v>5.2406005310018815E-2</v>
      </c>
      <c r="BR142" s="78">
        <v>7.6122093688737236E-2</v>
      </c>
      <c r="BS142" s="78">
        <v>0.10450692058097295</v>
      </c>
      <c r="BT142" s="78">
        <v>0.13641192539588229</v>
      </c>
      <c r="BU142" s="78">
        <v>0.17510498292276011</v>
      </c>
      <c r="BV142" s="78">
        <v>0.21779671835587566</v>
      </c>
      <c r="BW142" s="78">
        <v>0.26319811798971859</v>
      </c>
      <c r="BX142" s="78">
        <v>0.31586635570321886</v>
      </c>
      <c r="BY142" s="78">
        <v>0.37495654035245768</v>
      </c>
      <c r="BZ142" s="78">
        <v>0.4390581627959137</v>
      </c>
      <c r="CA142" s="78">
        <v>0.51158212588279217</v>
      </c>
      <c r="CB142" s="78">
        <v>0.59002115380393583</v>
      </c>
      <c r="CC142" s="78">
        <v>0.66975257554240564</v>
      </c>
      <c r="CD142" s="78">
        <v>0.76069347121795272</v>
      </c>
      <c r="CE142" s="78">
        <v>0.85942788442603513</v>
      </c>
      <c r="CF142" s="78">
        <v>0.96371433829127362</v>
      </c>
      <c r="CG142" s="78">
        <v>1.0775511453910707</v>
      </c>
      <c r="CH142" s="78">
        <v>1.1976457805168239</v>
      </c>
      <c r="CI142" s="79">
        <v>1.3250990384976338</v>
      </c>
      <c r="CK142" s="8" t="s">
        <v>19</v>
      </c>
      <c r="CL142" s="18"/>
      <c r="CM142" s="19">
        <v>109.71233756577568</v>
      </c>
      <c r="CN142" s="19">
        <v>112.04203731553993</v>
      </c>
      <c r="CO142" s="19">
        <v>114.71968137327889</v>
      </c>
      <c r="CP142" s="19">
        <v>117.48037515097512</v>
      </c>
      <c r="CQ142" s="19">
        <v>120.42770028612252</v>
      </c>
      <c r="CR142" s="19">
        <v>123.341692814768</v>
      </c>
      <c r="CS142" s="19">
        <v>126.01288712018837</v>
      </c>
      <c r="CT142" s="19">
        <v>128.79662437556917</v>
      </c>
      <c r="CU142" s="19">
        <v>131.73330850135847</v>
      </c>
      <c r="CV142" s="19">
        <v>134.81455801077735</v>
      </c>
      <c r="CW142" s="19">
        <v>138.06484709340856</v>
      </c>
      <c r="CX142" s="19">
        <v>141.42391849065396</v>
      </c>
      <c r="CY142" s="19">
        <v>144.95292306894444</v>
      </c>
      <c r="CZ142" s="19">
        <v>148.55810280760414</v>
      </c>
      <c r="DA142" s="19">
        <v>152.08136176248621</v>
      </c>
      <c r="DB142" s="19">
        <v>155.54622727638639</v>
      </c>
      <c r="DC142" s="19">
        <v>158.97346772629706</v>
      </c>
      <c r="DD142" s="19">
        <v>162.1950880086834</v>
      </c>
      <c r="DE142" s="19">
        <v>165.31348054944669</v>
      </c>
      <c r="DF142" s="19">
        <v>168.34332542737118</v>
      </c>
      <c r="DG142" s="19">
        <v>171.24164794393468</v>
      </c>
      <c r="DH142" s="19">
        <v>174.03448725071382</v>
      </c>
      <c r="DI142" s="19">
        <v>176.72610857300867</v>
      </c>
      <c r="DJ142" s="19">
        <v>179.39392086883151</v>
      </c>
      <c r="DK142" s="19">
        <v>181.9588106893296</v>
      </c>
      <c r="DL142" s="20">
        <v>184.29577766485994</v>
      </c>
      <c r="DN142" s="13" t="s">
        <v>19</v>
      </c>
      <c r="DO142" s="24"/>
      <c r="DP142" s="25">
        <f t="shared" si="745"/>
        <v>109.71233756577568</v>
      </c>
      <c r="DQ142" s="25">
        <f t="shared" si="746"/>
        <v>112.04203731553993</v>
      </c>
      <c r="DR142" s="25">
        <f t="shared" si="747"/>
        <v>114.71968137327889</v>
      </c>
      <c r="DS142" s="25">
        <f t="shared" si="748"/>
        <v>117.48037515097512</v>
      </c>
      <c r="DT142" s="25">
        <f t="shared" si="749"/>
        <v>120.42770028612252</v>
      </c>
      <c r="DU142" s="25">
        <f t="shared" si="750"/>
        <v>123.35841486072492</v>
      </c>
      <c r="DV142" s="25">
        <f t="shared" si="751"/>
        <v>126.04693987752736</v>
      </c>
      <c r="DW142" s="25">
        <f t="shared" si="752"/>
        <v>128.85128530242051</v>
      </c>
      <c r="DX142" s="25">
        <f t="shared" si="753"/>
        <v>131.81300985636847</v>
      </c>
      <c r="DY142" s="25">
        <f t="shared" si="754"/>
        <v>134.92445686686284</v>
      </c>
      <c r="DZ142" s="25">
        <f t="shared" si="755"/>
        <v>138.20914787408381</v>
      </c>
      <c r="EA142" s="25">
        <f t="shared" si="756"/>
        <v>141.61041412563915</v>
      </c>
      <c r="EB142" s="25">
        <f t="shared" si="757"/>
        <v>145.18673343659088</v>
      </c>
      <c r="EC142" s="25">
        <f t="shared" si="758"/>
        <v>148.84338915945372</v>
      </c>
      <c r="ED142" s="25">
        <f t="shared" si="759"/>
        <v>152.42759283319711</v>
      </c>
      <c r="EE142" s="25">
        <f t="shared" si="760"/>
        <v>155.96248093110879</v>
      </c>
      <c r="EF142" s="25">
        <f t="shared" si="710"/>
        <v>159.46854326922195</v>
      </c>
      <c r="EG142" s="25">
        <f t="shared" si="711"/>
        <v>162.7819353223185</v>
      </c>
      <c r="EH142" s="25">
        <f t="shared" si="712"/>
        <v>166.00347146101146</v>
      </c>
      <c r="EI142" s="25">
        <f t="shared" si="713"/>
        <v>169.14482190760754</v>
      </c>
      <c r="EJ142" s="25">
        <f t="shared" si="714"/>
        <v>172.17504176317698</v>
      </c>
      <c r="EK142" s="25">
        <f t="shared" si="715"/>
        <v>175.12016233577978</v>
      </c>
      <c r="EL142" s="25">
        <f t="shared" si="716"/>
        <v>177.98599570027355</v>
      </c>
      <c r="EM142" s="25">
        <f t="shared" si="717"/>
        <v>180.8536016807721</v>
      </c>
      <c r="EN142" s="25">
        <f t="shared" si="718"/>
        <v>183.64638000993429</v>
      </c>
      <c r="EO142" s="26">
        <f t="shared" si="719"/>
        <v>186.24723687837727</v>
      </c>
    </row>
    <row r="143" spans="2:145">
      <c r="B143" s="31" t="s">
        <v>20</v>
      </c>
      <c r="C143" s="80">
        <f t="shared" ref="C143:D143" si="767">C23</f>
        <v>0</v>
      </c>
      <c r="D143" s="81">
        <f t="shared" si="767"/>
        <v>0</v>
      </c>
      <c r="E143" s="81">
        <v>9.2120786321296803E-156</v>
      </c>
      <c r="F143" s="81">
        <v>2.2451536513937503E-155</v>
      </c>
      <c r="G143" s="81">
        <v>4.0102882016564117E-155</v>
      </c>
      <c r="H143" s="81">
        <v>6.2723808563851033E-155</v>
      </c>
      <c r="I143" s="81">
        <v>9.3041354660920404E-155</v>
      </c>
      <c r="J143" s="81">
        <v>1.3005485677704697E-154</v>
      </c>
      <c r="K143" s="81">
        <v>2.0899452529530863E-4</v>
      </c>
      <c r="L143" s="81">
        <v>5.0782730865623542E-4</v>
      </c>
      <c r="M143" s="81">
        <v>9.1098609782176861E-4</v>
      </c>
      <c r="N143" s="81">
        <v>1.48576791418341E-3</v>
      </c>
      <c r="O143" s="81">
        <v>2.2817211144309773E-3</v>
      </c>
      <c r="P143" s="81">
        <v>3.3952026745867601E-3</v>
      </c>
      <c r="Q143" s="81">
        <v>4.9685558212804017E-3</v>
      </c>
      <c r="R143" s="81">
        <v>7.1596283775963009E-3</v>
      </c>
      <c r="S143" s="81">
        <v>1.0154724425867977E-2</v>
      </c>
      <c r="T143" s="81">
        <v>1.4293067158128728E-2</v>
      </c>
      <c r="U143" s="81">
        <v>2.0200035477982461E-2</v>
      </c>
      <c r="V143" s="81">
        <v>2.7970877149392732E-2</v>
      </c>
      <c r="W143" s="81">
        <v>3.835843256514683E-2</v>
      </c>
      <c r="X143" s="81">
        <v>5.2200457817270215E-2</v>
      </c>
      <c r="Y143" s="81">
        <v>6.991147147017493E-2</v>
      </c>
      <c r="Z143" s="81">
        <v>9.5327080554122867E-2</v>
      </c>
      <c r="AA143" s="81">
        <v>0.12848195719259742</v>
      </c>
      <c r="AB143" s="81">
        <v>0.1709592800071392</v>
      </c>
      <c r="AC143" s="82">
        <v>0.23684476261144999</v>
      </c>
      <c r="BH143" s="31" t="s">
        <v>20</v>
      </c>
      <c r="BI143" s="104">
        <f t="shared" ref="BI143:BJ143" si="768">BI23</f>
        <v>1.8705845271877348E-5</v>
      </c>
      <c r="BJ143" s="105">
        <f t="shared" si="768"/>
        <v>1.9184555751671755E-5</v>
      </c>
      <c r="BK143" s="81">
        <v>1.6664419353960474E-5</v>
      </c>
      <c r="BL143" s="81">
        <v>1.5960819319684312E-5</v>
      </c>
      <c r="BM143" s="81">
        <v>1.4570309309563801E-5</v>
      </c>
      <c r="BN143" s="81">
        <v>1.3459397223027079E-5</v>
      </c>
      <c r="BO143" s="81">
        <v>3.6234502122067793E-3</v>
      </c>
      <c r="BP143" s="81">
        <v>8.7377719741740297E-3</v>
      </c>
      <c r="BQ143" s="81">
        <v>1.4644828599876697E-2</v>
      </c>
      <c r="BR143" s="81">
        <v>2.1445713363329375E-2</v>
      </c>
      <c r="BS143" s="81">
        <v>2.9570631239401984E-2</v>
      </c>
      <c r="BT143" s="81">
        <v>3.8310040284209972E-2</v>
      </c>
      <c r="BU143" s="81">
        <v>4.8353502655253247E-2</v>
      </c>
      <c r="BV143" s="81">
        <v>6.1646356702250917E-2</v>
      </c>
      <c r="BW143" s="81">
        <v>7.6194171887219372E-2</v>
      </c>
      <c r="BX143" s="81">
        <v>9.2315571111439745E-2</v>
      </c>
      <c r="BY143" s="81">
        <v>0.11296593465878633</v>
      </c>
      <c r="BZ143" s="81">
        <v>0.13230629949954306</v>
      </c>
      <c r="CA143" s="81">
        <v>0.1541128501066279</v>
      </c>
      <c r="CB143" s="81">
        <v>0.18453220983689289</v>
      </c>
      <c r="CC143" s="81">
        <v>0.2155272468640651</v>
      </c>
      <c r="CD143" s="81">
        <v>0.25084338467895984</v>
      </c>
      <c r="CE143" s="81">
        <v>0.28662807340938162</v>
      </c>
      <c r="CF143" s="81">
        <v>0.32772770500294374</v>
      </c>
      <c r="CG143" s="81">
        <v>0.38330722611258722</v>
      </c>
      <c r="CH143" s="81">
        <v>0.44504618905594945</v>
      </c>
      <c r="CI143" s="82">
        <v>0.5347709762685986</v>
      </c>
      <c r="CK143" s="31" t="s">
        <v>20</v>
      </c>
      <c r="CL143" s="21">
        <v>21.572256461717618</v>
      </c>
      <c r="CM143" s="22">
        <v>22.608833197455969</v>
      </c>
      <c r="CN143" s="22">
        <v>22.283878812382838</v>
      </c>
      <c r="CO143" s="22">
        <v>23.655337141669634</v>
      </c>
      <c r="CP143" s="22">
        <v>25.081319873159277</v>
      </c>
      <c r="CQ143" s="22">
        <v>26.635054728060613</v>
      </c>
      <c r="CR143" s="22">
        <v>28.241403987038783</v>
      </c>
      <c r="CS143" s="22">
        <v>29.792300192927236</v>
      </c>
      <c r="CT143" s="22">
        <v>31.326167822036343</v>
      </c>
      <c r="CU143" s="22">
        <v>32.821835890191444</v>
      </c>
      <c r="CV143" s="22">
        <v>34.306217691991456</v>
      </c>
      <c r="CW143" s="22">
        <v>35.735552706639055</v>
      </c>
      <c r="CX143" s="22">
        <v>37.245163691822903</v>
      </c>
      <c r="CY143" s="22">
        <v>38.796860731879946</v>
      </c>
      <c r="CZ143" s="22">
        <v>40.348344847410871</v>
      </c>
      <c r="DA143" s="22">
        <v>41.896618153430829</v>
      </c>
      <c r="DB143" s="22">
        <v>43.443078707789468</v>
      </c>
      <c r="DC143" s="22">
        <v>44.983924014807762</v>
      </c>
      <c r="DD143" s="22">
        <v>46.482097235375853</v>
      </c>
      <c r="DE143" s="22">
        <v>47.94329329498678</v>
      </c>
      <c r="DF143" s="22">
        <v>49.323538713974649</v>
      </c>
      <c r="DG143" s="22">
        <v>50.637763147201305</v>
      </c>
      <c r="DH143" s="22">
        <v>51.926564209510474</v>
      </c>
      <c r="DI143" s="22">
        <v>53.160791968204464</v>
      </c>
      <c r="DJ143" s="22">
        <v>54.338182228228966</v>
      </c>
      <c r="DK143" s="22">
        <v>55.456503540068105</v>
      </c>
      <c r="DL143" s="23">
        <v>59.136726323409661</v>
      </c>
      <c r="DN143" s="14" t="s">
        <v>20</v>
      </c>
      <c r="DO143" s="27">
        <f t="shared" si="722"/>
        <v>21.572275167562889</v>
      </c>
      <c r="DP143" s="28">
        <f t="shared" si="745"/>
        <v>22.608852382011719</v>
      </c>
      <c r="DQ143" s="28">
        <f t="shared" si="746"/>
        <v>22.283895476802194</v>
      </c>
      <c r="DR143" s="28">
        <f t="shared" si="747"/>
        <v>23.655353102488952</v>
      </c>
      <c r="DS143" s="28">
        <f t="shared" si="748"/>
        <v>25.081334443468588</v>
      </c>
      <c r="DT143" s="28">
        <f t="shared" si="749"/>
        <v>26.635068187457836</v>
      </c>
      <c r="DU143" s="28">
        <f t="shared" si="750"/>
        <v>28.24502743725099</v>
      </c>
      <c r="DV143" s="28">
        <f t="shared" si="751"/>
        <v>29.801037964901411</v>
      </c>
      <c r="DW143" s="28">
        <f t="shared" si="752"/>
        <v>31.341021645161515</v>
      </c>
      <c r="DX143" s="28">
        <f t="shared" si="753"/>
        <v>32.843789430863431</v>
      </c>
      <c r="DY143" s="28">
        <f t="shared" si="754"/>
        <v>34.336699309328679</v>
      </c>
      <c r="DZ143" s="28">
        <f t="shared" si="755"/>
        <v>35.775348514837447</v>
      </c>
      <c r="EA143" s="28">
        <f t="shared" si="756"/>
        <v>37.295798915592584</v>
      </c>
      <c r="EB143" s="28">
        <f t="shared" si="757"/>
        <v>38.861902291256783</v>
      </c>
      <c r="EC143" s="28">
        <f t="shared" si="758"/>
        <v>40.429507575119366</v>
      </c>
      <c r="ED143" s="28">
        <f t="shared" si="759"/>
        <v>41.996093352919864</v>
      </c>
      <c r="EE143" s="28">
        <f t="shared" si="760"/>
        <v>43.566199366874123</v>
      </c>
      <c r="EF143" s="28">
        <f t="shared" si="710"/>
        <v>45.13052338146543</v>
      </c>
      <c r="EG143" s="28">
        <f t="shared" si="711"/>
        <v>46.656410120960466</v>
      </c>
      <c r="EH143" s="28">
        <f t="shared" si="712"/>
        <v>48.155796381973069</v>
      </c>
      <c r="EI143" s="28">
        <f t="shared" si="713"/>
        <v>49.577424393403859</v>
      </c>
      <c r="EJ143" s="28">
        <f t="shared" si="714"/>
        <v>50.940806989697535</v>
      </c>
      <c r="EK143" s="28">
        <f t="shared" si="715"/>
        <v>52.283103754390034</v>
      </c>
      <c r="EL143" s="28">
        <f t="shared" si="716"/>
        <v>53.583846753761527</v>
      </c>
      <c r="EM143" s="28">
        <f t="shared" si="717"/>
        <v>54.849971411534149</v>
      </c>
      <c r="EN143" s="28">
        <f t="shared" si="718"/>
        <v>56.072509009131196</v>
      </c>
      <c r="EO143" s="29">
        <f t="shared" si="719"/>
        <v>59.908342062289705</v>
      </c>
    </row>
    <row r="144" spans="2:145">
      <c r="B144" s="14" t="s">
        <v>88</v>
      </c>
      <c r="C144" s="175">
        <f>SUM(C123:C143)</f>
        <v>0</v>
      </c>
      <c r="D144" s="173">
        <f t="shared" ref="D144" si="769">SUM(D123:D143)</f>
        <v>4.0187931165931046E-3</v>
      </c>
      <c r="E144" s="173">
        <f t="shared" ref="E144" si="770">SUM(E123:E143)</f>
        <v>9.6261421126115042E-3</v>
      </c>
      <c r="F144" s="173">
        <f t="shared" ref="F144" si="771">SUM(F123:F143)</f>
        <v>1.7836595079605444E-2</v>
      </c>
      <c r="G144" s="173">
        <f t="shared" ref="G144" si="772">SUM(G123:G143)</f>
        <v>2.7789753550437144E-2</v>
      </c>
      <c r="H144" s="173">
        <f t="shared" ref="H144" si="773">SUM(H123:H143)</f>
        <v>3.7655704138670289E-2</v>
      </c>
      <c r="I144" s="173">
        <f t="shared" ref="I144" si="774">SUM(I123:I143)</f>
        <v>4.9563115689629005E-2</v>
      </c>
      <c r="J144" s="173">
        <f t="shared" ref="J144" si="775">SUM(J123:J143)</f>
        <v>0.18332766765643493</v>
      </c>
      <c r="K144" s="173">
        <f t="shared" ref="K144" si="776">SUM(K123:K143)</f>
        <v>0.34915475536305912</v>
      </c>
      <c r="L144" s="173">
        <f t="shared" ref="L144" si="777">SUM(L123:L143)</f>
        <v>0.55907640830807392</v>
      </c>
      <c r="M144" s="173">
        <f t="shared" ref="M144" si="778">SUM(M123:M143)</f>
        <v>0.80831251343644772</v>
      </c>
      <c r="N144" s="173">
        <f t="shared" ref="N144" si="779">SUM(N123:N143)</f>
        <v>1.0761188314382326</v>
      </c>
      <c r="O144" s="173">
        <f t="shared" ref="O144" si="780">SUM(O123:O143)</f>
        <v>1.4147710472376989</v>
      </c>
      <c r="P144" s="173">
        <f t="shared" ref="P144" si="781">SUM(P123:P143)</f>
        <v>1.8061703229409911</v>
      </c>
      <c r="Q144" s="173">
        <f t="shared" ref="Q144" si="782">SUM(Q123:Q143)</f>
        <v>2.2947277445811705</v>
      </c>
      <c r="R144" s="173">
        <f t="shared" ref="R144" si="783">SUM(R123:R143)</f>
        <v>2.9045419373982631</v>
      </c>
      <c r="S144" s="173">
        <f t="shared" ref="S144" si="784">SUM(S123:S143)</f>
        <v>3.6601334656271267</v>
      </c>
      <c r="T144" s="173">
        <f t="shared" ref="T144" si="785">SUM(T123:T143)</f>
        <v>4.5830148881434836</v>
      </c>
      <c r="U144" s="173">
        <f t="shared" ref="U144" si="786">SUM(U123:U143)</f>
        <v>5.7160580854867256</v>
      </c>
      <c r="V144" s="173">
        <f t="shared" ref="V144" si="787">SUM(V123:V143)</f>
        <v>7.1055184320486537</v>
      </c>
      <c r="W144" s="173">
        <f t="shared" ref="W144" si="788">SUM(W123:W143)</f>
        <v>8.8352577007984827</v>
      </c>
      <c r="X144" s="173">
        <f t="shared" ref="X144" si="789">SUM(X123:X143)</f>
        <v>10.966788198574646</v>
      </c>
      <c r="Y144" s="173">
        <f t="shared" ref="Y144" si="790">SUM(Y123:Y143)</f>
        <v>13.612312238445753</v>
      </c>
      <c r="Z144" s="173">
        <f t="shared" ref="Z144" si="791">SUM(Z123:Z143)</f>
        <v>16.837231959985079</v>
      </c>
      <c r="AA144" s="173">
        <f t="shared" ref="AA144" si="792">SUM(AA123:AA143)</f>
        <v>20.784338325525653</v>
      </c>
      <c r="AB144" s="173">
        <f t="shared" ref="AB144" si="793">SUM(AB123:AB143)</f>
        <v>25.762012283221008</v>
      </c>
      <c r="AC144" s="174">
        <f t="shared" ref="AC144" si="794">SUM(AC123:AC143)</f>
        <v>32.122068239886062</v>
      </c>
      <c r="AE144" s="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H144" s="14" t="s">
        <v>88</v>
      </c>
      <c r="BI144" s="175">
        <f>SUM(BI123:BI143)</f>
        <v>8.4780717485750876E-2</v>
      </c>
      <c r="BJ144" s="173">
        <f t="shared" ref="BJ144" si="795">SUM(BJ123:BJ143)</f>
        <v>0.13991157613552369</v>
      </c>
      <c r="BK144" s="173">
        <f t="shared" ref="BK144" si="796">SUM(BK123:BK143)</f>
        <v>0.19428184051033581</v>
      </c>
      <c r="BL144" s="173">
        <f t="shared" ref="BL144" si="797">SUM(BL123:BL143)</f>
        <v>0.49140020866513029</v>
      </c>
      <c r="BM144" s="173">
        <f t="shared" ref="BM144" si="798">SUM(BM123:BM143)</f>
        <v>1.3062125700142175</v>
      </c>
      <c r="BN144" s="173">
        <f t="shared" ref="BN144" si="799">SUM(BN123:BN143)</f>
        <v>2.4575031614539604</v>
      </c>
      <c r="BO144" s="173">
        <f t="shared" ref="BO144" si="800">SUM(BO123:BO143)</f>
        <v>3.8182696048572531</v>
      </c>
      <c r="BP144" s="173">
        <f t="shared" ref="BP144" si="801">SUM(BP123:BP143)</f>
        <v>5.3607863063961902</v>
      </c>
      <c r="BQ144" s="173">
        <f t="shared" ref="BQ144" si="802">SUM(BQ123:BQ143)</f>
        <v>7.0302172397415461</v>
      </c>
      <c r="BR144" s="173">
        <f t="shared" ref="BR144" si="803">SUM(BR123:BR143)</f>
        <v>8.8388313099520648</v>
      </c>
      <c r="BS144" s="173">
        <f t="shared" ref="BS144" si="804">SUM(BS123:BS143)</f>
        <v>10.553880452065012</v>
      </c>
      <c r="BT144" s="173">
        <f t="shared" ref="BT144" si="805">SUM(BT123:BT143)</f>
        <v>12.382287348506269</v>
      </c>
      <c r="BU144" s="173">
        <f t="shared" ref="BU144" si="806">SUM(BU123:BU143)</f>
        <v>14.329835019194373</v>
      </c>
      <c r="BV144" s="173">
        <f t="shared" ref="BV144" si="807">SUM(BV123:BV143)</f>
        <v>16.529733213434312</v>
      </c>
      <c r="BW144" s="173">
        <f t="shared" ref="BW144" si="808">SUM(BW123:BW143)</f>
        <v>18.750519627046497</v>
      </c>
      <c r="BX144" s="173">
        <f t="shared" ref="BX144" si="809">SUM(BX123:BX143)</f>
        <v>21.322074164371344</v>
      </c>
      <c r="BY144" s="173">
        <f t="shared" ref="BY144" si="810">SUM(BY123:BY143)</f>
        <v>24.131461689997998</v>
      </c>
      <c r="BZ144" s="173">
        <f t="shared" ref="BZ144" si="811">SUM(BZ123:BZ143)</f>
        <v>27.086988099140768</v>
      </c>
      <c r="CA144" s="173">
        <f t="shared" ref="CA144" si="812">SUM(CA123:CA143)</f>
        <v>30.282017790876019</v>
      </c>
      <c r="CB144" s="173">
        <f t="shared" ref="CB144" si="813">SUM(CB123:CB143)</f>
        <v>33.613509435715649</v>
      </c>
      <c r="CC144" s="173">
        <f t="shared" ref="CC144" si="814">SUM(CC123:CC143)</f>
        <v>37.195730848269676</v>
      </c>
      <c r="CD144" s="173">
        <f t="shared" ref="CD144" si="815">SUM(CD123:CD143)</f>
        <v>40.96495454942319</v>
      </c>
      <c r="CE144" s="173">
        <f t="shared" ref="CE144" si="816">SUM(CE123:CE143)</f>
        <v>45.021679774631011</v>
      </c>
      <c r="CF144" s="173">
        <f t="shared" ref="CF144" si="817">SUM(CF123:CF143)</f>
        <v>49.154208092903531</v>
      </c>
      <c r="CG144" s="173">
        <f t="shared" ref="CG144" si="818">SUM(CG123:CG143)</f>
        <v>53.584046909319902</v>
      </c>
      <c r="CH144" s="173">
        <f t="shared" ref="CH144" si="819">SUM(CH123:CH143)</f>
        <v>58.260295926793837</v>
      </c>
      <c r="CI144" s="174">
        <f t="shared" ref="CI144" si="820">SUM(CI123:CI143)</f>
        <v>63.109287806220571</v>
      </c>
      <c r="CJ144" s="9"/>
      <c r="CK144" s="14" t="s">
        <v>88</v>
      </c>
      <c r="CL144" s="175">
        <f>SUM(CL123:CL143)</f>
        <v>1925.8137532763494</v>
      </c>
      <c r="CM144" s="173">
        <f t="shared" ref="CM144" si="821">SUM(CM123:CM143)</f>
        <v>2062.363541491256</v>
      </c>
      <c r="CN144" s="173">
        <f t="shared" ref="CN144" si="822">SUM(CN123:CN143)</f>
        <v>2121.5404215708013</v>
      </c>
      <c r="CO144" s="173">
        <f t="shared" ref="CO144" si="823">SUM(CO123:CO143)</f>
        <v>2164.405733723177</v>
      </c>
      <c r="CP144" s="173">
        <f t="shared" ref="CP144" si="824">SUM(CP123:CP143)</f>
        <v>2210.5138598193021</v>
      </c>
      <c r="CQ144" s="173">
        <f t="shared" ref="CQ144" si="825">SUM(CQ123:CQ143)</f>
        <v>2260.8461296973669</v>
      </c>
      <c r="CR144" s="173">
        <f t="shared" ref="CR144" si="826">SUM(CR123:CR143)</f>
        <v>2309.3510324969293</v>
      </c>
      <c r="CS144" s="173">
        <f t="shared" ref="CS144" si="827">SUM(CS123:CS143)</f>
        <v>2351.177229210371</v>
      </c>
      <c r="CT144" s="173">
        <f t="shared" ref="CT144" si="828">SUM(CT123:CT143)</f>
        <v>2390.1017133459345</v>
      </c>
      <c r="CU144" s="173">
        <f t="shared" ref="CU144" si="829">SUM(CU123:CU143)</f>
        <v>2425.1256750337216</v>
      </c>
      <c r="CV144" s="173">
        <f t="shared" ref="CV144" si="830">SUM(CV123:CV143)</f>
        <v>2459.2992997301749</v>
      </c>
      <c r="CW144" s="173">
        <f t="shared" ref="CW144" si="831">SUM(CW123:CW143)</f>
        <v>2491.239928670323</v>
      </c>
      <c r="CX144" s="173">
        <f t="shared" ref="CX144" si="832">SUM(CX123:CX143)</f>
        <v>2524.04889055069</v>
      </c>
      <c r="CY144" s="173">
        <f t="shared" ref="CY144" si="833">SUM(CY123:CY143)</f>
        <v>2556.9441418083702</v>
      </c>
      <c r="CZ144" s="173">
        <f t="shared" ref="CZ144" si="834">SUM(CZ123:CZ143)</f>
        <v>2589.8445196699063</v>
      </c>
      <c r="DA144" s="173">
        <f t="shared" ref="DA144" si="835">SUM(DA123:DA143)</f>
        <v>2622.6164064892423</v>
      </c>
      <c r="DB144" s="173">
        <f t="shared" ref="DB144" si="836">SUM(DB123:DB143)</f>
        <v>2654.7748817391771</v>
      </c>
      <c r="DC144" s="173">
        <f t="shared" ref="DC144" si="837">SUM(DC123:DC143)</f>
        <v>2687.4865579013713</v>
      </c>
      <c r="DD144" s="173">
        <f t="shared" ref="DD144" si="838">SUM(DD123:DD143)</f>
        <v>2720.3571432278904</v>
      </c>
      <c r="DE144" s="173">
        <f t="shared" ref="DE144" si="839">SUM(DE123:DE143)</f>
        <v>2753.7754347042664</v>
      </c>
      <c r="DF144" s="173">
        <f t="shared" ref="DF144" si="840">SUM(DF123:DF143)</f>
        <v>2788.6496970973171</v>
      </c>
      <c r="DG144" s="173">
        <f t="shared" ref="DG144" si="841">SUM(DG123:DG143)</f>
        <v>2823.9738817599896</v>
      </c>
      <c r="DH144" s="173">
        <f t="shared" ref="DH144" si="842">SUM(DH123:DH143)</f>
        <v>2860.4610786141952</v>
      </c>
      <c r="DI144" s="173">
        <f t="shared" ref="DI144" si="843">SUM(DI123:DI143)</f>
        <v>2900.6542091408292</v>
      </c>
      <c r="DJ144" s="173">
        <f t="shared" ref="DJ144" si="844">SUM(DJ123:DJ143)</f>
        <v>2941.9205740980037</v>
      </c>
      <c r="DK144" s="173">
        <f t="shared" ref="DK144" si="845">SUM(DK123:DK143)</f>
        <v>2982.8486304267253</v>
      </c>
      <c r="DL144" s="174">
        <f t="shared" ref="DL144" si="846">SUM(DL123:DL143)</f>
        <v>3024.3709460726591</v>
      </c>
      <c r="DN144" s="14" t="s">
        <v>88</v>
      </c>
      <c r="DO144" s="175">
        <f>SUM(DO123:DO143)</f>
        <v>1925.8985339938349</v>
      </c>
      <c r="DP144" s="173">
        <f t="shared" ref="DP144" si="847">SUM(DP123:DP143)</f>
        <v>2062.5074718605078</v>
      </c>
      <c r="DQ144" s="173">
        <f t="shared" ref="DQ144" si="848">SUM(DQ123:DQ143)</f>
        <v>2121.744329553424</v>
      </c>
      <c r="DR144" s="173">
        <f t="shared" ref="DR144" si="849">SUM(DR123:DR143)</f>
        <v>2164.9149705269224</v>
      </c>
      <c r="DS144" s="173">
        <f t="shared" ref="DS144" si="850">SUM(DS123:DS143)</f>
        <v>2211.8478621428667</v>
      </c>
      <c r="DT144" s="173">
        <f t="shared" ref="DT144" si="851">SUM(DT123:DT143)</f>
        <v>2263.3412885629587</v>
      </c>
      <c r="DU144" s="173">
        <f t="shared" ref="DU144" si="852">SUM(DU123:DU143)</f>
        <v>2313.2188652174759</v>
      </c>
      <c r="DV144" s="173">
        <f t="shared" ref="DV144" si="853">SUM(DV123:DV143)</f>
        <v>2356.7213431844229</v>
      </c>
      <c r="DW144" s="173">
        <f t="shared" ref="DW144" si="854">SUM(DW123:DW143)</f>
        <v>2397.4810853410386</v>
      </c>
      <c r="DX144" s="173">
        <f t="shared" ref="DX144" si="855">SUM(DX123:DX143)</f>
        <v>2434.5235827519823</v>
      </c>
      <c r="DY144" s="173">
        <f t="shared" ref="DY144" si="856">SUM(DY123:DY143)</f>
        <v>2470.6614926956759</v>
      </c>
      <c r="DZ144" s="173">
        <f t="shared" ref="DZ144" si="857">SUM(DZ123:DZ143)</f>
        <v>2504.6983348502677</v>
      </c>
      <c r="EA144" s="173">
        <f t="shared" ref="EA144" si="858">SUM(EA123:EA143)</f>
        <v>2539.7934966171215</v>
      </c>
      <c r="EB144" s="173">
        <f t="shared" ref="EB144" si="859">SUM(EB123:EB143)</f>
        <v>2575.2800453447448</v>
      </c>
      <c r="EC144" s="173">
        <f t="shared" ref="EC144" si="860">SUM(EC123:EC143)</f>
        <v>2610.889767041534</v>
      </c>
      <c r="ED144" s="173">
        <f t="shared" ref="ED144" si="861">SUM(ED123:ED143)</f>
        <v>2646.8430225910129</v>
      </c>
      <c r="EE144" s="173">
        <f t="shared" ref="EE144" si="862">SUM(EE123:EE143)</f>
        <v>2682.5664768948027</v>
      </c>
      <c r="EF144" s="173">
        <f t="shared" ref="EF144" si="863">SUM(EF123:EF143)</f>
        <v>2719.1565608886553</v>
      </c>
      <c r="EG144" s="173">
        <f t="shared" ref="EG144" si="864">SUM(EG123:EG143)</f>
        <v>2756.3552191042527</v>
      </c>
      <c r="EH144" s="173">
        <f t="shared" ref="EH144" si="865">SUM(EH123:EH143)</f>
        <v>2794.4944625720314</v>
      </c>
      <c r="EI144" s="173">
        <f t="shared" ref="EI144" si="866">SUM(EI123:EI143)</f>
        <v>2834.6806856463845</v>
      </c>
      <c r="EJ144" s="173">
        <f t="shared" ref="EJ144" si="867">SUM(EJ123:EJ143)</f>
        <v>2875.9056245079873</v>
      </c>
      <c r="EK144" s="173">
        <f t="shared" ref="EK144" si="868">SUM(EK123:EK143)</f>
        <v>2919.0950706272724</v>
      </c>
      <c r="EL144" s="173">
        <f t="shared" ref="EL144" si="869">SUM(EL123:EL143)</f>
        <v>2966.6456491937161</v>
      </c>
      <c r="EM144" s="173">
        <f t="shared" ref="EM144" si="870">SUM(EM123:EM143)</f>
        <v>3016.2889593328487</v>
      </c>
      <c r="EN144" s="173">
        <f t="shared" ref="EN144" si="871">SUM(EN123:EN143)</f>
        <v>3066.8709386367391</v>
      </c>
      <c r="EO144" s="174">
        <f t="shared" ref="EO144" si="872">SUM(EO123:EO143)</f>
        <v>3119.6023021187666</v>
      </c>
    </row>
    <row r="145" spans="1:145" ht="51">
      <c r="B145" s="94" t="s">
        <v>83</v>
      </c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BH145" s="94" t="s">
        <v>58</v>
      </c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K145" s="94" t="s">
        <v>84</v>
      </c>
      <c r="DN145" s="94" t="s">
        <v>70</v>
      </c>
    </row>
    <row r="146" spans="1:145" ht="60">
      <c r="A146" s="146" t="s">
        <v>50</v>
      </c>
      <c r="B146" s="144" t="s">
        <v>80</v>
      </c>
      <c r="C146" s="83">
        <v>2009</v>
      </c>
      <c r="D146" s="84">
        <v>2010</v>
      </c>
      <c r="E146" s="84">
        <v>2011</v>
      </c>
      <c r="F146" s="84">
        <v>2012</v>
      </c>
      <c r="G146" s="84">
        <v>2013</v>
      </c>
      <c r="H146" s="84">
        <v>2014</v>
      </c>
      <c r="I146" s="84">
        <v>2015</v>
      </c>
      <c r="J146" s="84">
        <v>2016</v>
      </c>
      <c r="K146" s="84">
        <v>2017</v>
      </c>
      <c r="L146" s="84">
        <v>2018</v>
      </c>
      <c r="M146" s="84">
        <v>2019</v>
      </c>
      <c r="N146" s="84">
        <v>2020</v>
      </c>
      <c r="O146" s="84">
        <v>2021</v>
      </c>
      <c r="P146" s="84">
        <v>2022</v>
      </c>
      <c r="Q146" s="84">
        <v>2023</v>
      </c>
      <c r="R146" s="84">
        <v>2024</v>
      </c>
      <c r="S146" s="84">
        <v>2025</v>
      </c>
      <c r="T146" s="84">
        <v>2026</v>
      </c>
      <c r="U146" s="84">
        <v>2027</v>
      </c>
      <c r="V146" s="84">
        <v>2028</v>
      </c>
      <c r="W146" s="84">
        <v>2029</v>
      </c>
      <c r="X146" s="84">
        <v>2030</v>
      </c>
      <c r="Y146" s="84">
        <v>2031</v>
      </c>
      <c r="Z146" s="84">
        <v>2032</v>
      </c>
      <c r="AA146" s="84">
        <v>2033</v>
      </c>
      <c r="AB146" s="84">
        <v>2034</v>
      </c>
      <c r="AC146" s="85">
        <v>2035</v>
      </c>
      <c r="BH146" s="144" t="s">
        <v>61</v>
      </c>
      <c r="BI146" s="97">
        <v>2009</v>
      </c>
      <c r="BJ146" s="98">
        <v>2010</v>
      </c>
      <c r="BK146" s="98">
        <v>2011</v>
      </c>
      <c r="BL146" s="98">
        <v>2012</v>
      </c>
      <c r="BM146" s="98">
        <v>2013</v>
      </c>
      <c r="BN146" s="98">
        <v>2014</v>
      </c>
      <c r="BO146" s="98">
        <v>2015</v>
      </c>
      <c r="BP146" s="98">
        <v>2016</v>
      </c>
      <c r="BQ146" s="98">
        <v>2017</v>
      </c>
      <c r="BR146" s="98">
        <v>2018</v>
      </c>
      <c r="BS146" s="98">
        <v>2019</v>
      </c>
      <c r="BT146" s="98">
        <v>2020</v>
      </c>
      <c r="BU146" s="98">
        <v>2021</v>
      </c>
      <c r="BV146" s="98">
        <v>2022</v>
      </c>
      <c r="BW146" s="98">
        <v>2023</v>
      </c>
      <c r="BX146" s="98">
        <v>2024</v>
      </c>
      <c r="BY146" s="98">
        <v>2025</v>
      </c>
      <c r="BZ146" s="98">
        <v>2026</v>
      </c>
      <c r="CA146" s="98">
        <v>2027</v>
      </c>
      <c r="CB146" s="98">
        <v>2028</v>
      </c>
      <c r="CC146" s="98">
        <v>2029</v>
      </c>
      <c r="CD146" s="98">
        <v>2030</v>
      </c>
      <c r="CE146" s="98">
        <v>2031</v>
      </c>
      <c r="CF146" s="98">
        <v>2032</v>
      </c>
      <c r="CG146" s="98">
        <v>2033</v>
      </c>
      <c r="CH146" s="98">
        <v>2034</v>
      </c>
      <c r="CI146" s="99">
        <v>2035</v>
      </c>
      <c r="CK146" s="144" t="s">
        <v>68</v>
      </c>
      <c r="CL146" s="5">
        <v>2009</v>
      </c>
      <c r="CM146" s="6">
        <v>2010</v>
      </c>
      <c r="CN146" s="6">
        <v>2011</v>
      </c>
      <c r="CO146" s="6">
        <v>2012</v>
      </c>
      <c r="CP146" s="6">
        <v>2013</v>
      </c>
      <c r="CQ146" s="6">
        <v>2014</v>
      </c>
      <c r="CR146" s="6">
        <v>2015</v>
      </c>
      <c r="CS146" s="6">
        <v>2016</v>
      </c>
      <c r="CT146" s="6">
        <v>2017</v>
      </c>
      <c r="CU146" s="6">
        <v>2018</v>
      </c>
      <c r="CV146" s="6">
        <v>2019</v>
      </c>
      <c r="CW146" s="6">
        <v>2020</v>
      </c>
      <c r="CX146" s="6">
        <v>2021</v>
      </c>
      <c r="CY146" s="6">
        <v>2022</v>
      </c>
      <c r="CZ146" s="6">
        <v>2023</v>
      </c>
      <c r="DA146" s="6">
        <v>2024</v>
      </c>
      <c r="DB146" s="6">
        <v>2025</v>
      </c>
      <c r="DC146" s="6">
        <v>2026</v>
      </c>
      <c r="DD146" s="6">
        <v>2027</v>
      </c>
      <c r="DE146" s="6">
        <v>2028</v>
      </c>
      <c r="DF146" s="6">
        <v>2029</v>
      </c>
      <c r="DG146" s="6">
        <v>2030</v>
      </c>
      <c r="DH146" s="6">
        <v>2031</v>
      </c>
      <c r="DI146" s="6">
        <v>2032</v>
      </c>
      <c r="DJ146" s="6">
        <v>2033</v>
      </c>
      <c r="DK146" s="6">
        <v>2034</v>
      </c>
      <c r="DL146" s="7">
        <v>2035</v>
      </c>
      <c r="DN146" s="144" t="s">
        <v>68</v>
      </c>
      <c r="DO146" s="5">
        <v>2009</v>
      </c>
      <c r="DP146" s="6">
        <v>2010</v>
      </c>
      <c r="DQ146" s="6">
        <v>2011</v>
      </c>
      <c r="DR146" s="6">
        <v>2012</v>
      </c>
      <c r="DS146" s="6">
        <v>2013</v>
      </c>
      <c r="DT146" s="6">
        <v>2014</v>
      </c>
      <c r="DU146" s="6">
        <v>2015</v>
      </c>
      <c r="DV146" s="6">
        <v>2016</v>
      </c>
      <c r="DW146" s="6">
        <v>2017</v>
      </c>
      <c r="DX146" s="6">
        <v>2018</v>
      </c>
      <c r="DY146" s="6">
        <v>2019</v>
      </c>
      <c r="DZ146" s="6">
        <v>2020</v>
      </c>
      <c r="EA146" s="6">
        <v>2021</v>
      </c>
      <c r="EB146" s="6">
        <v>2022</v>
      </c>
      <c r="EC146" s="6">
        <v>2023</v>
      </c>
      <c r="ED146" s="6">
        <v>2024</v>
      </c>
      <c r="EE146" s="6">
        <v>2025</v>
      </c>
      <c r="EF146" s="6">
        <v>2026</v>
      </c>
      <c r="EG146" s="6">
        <v>2027</v>
      </c>
      <c r="EH146" s="6">
        <v>2028</v>
      </c>
      <c r="EI146" s="6">
        <v>2029</v>
      </c>
      <c r="EJ146" s="6">
        <v>2030</v>
      </c>
      <c r="EK146" s="6">
        <v>2031</v>
      </c>
      <c r="EL146" s="6">
        <v>2032</v>
      </c>
      <c r="EM146" s="6">
        <v>2033</v>
      </c>
      <c r="EN146" s="6">
        <v>2034</v>
      </c>
      <c r="EO146" s="7">
        <v>2035</v>
      </c>
    </row>
    <row r="147" spans="1:145">
      <c r="B147" s="5" t="s">
        <v>0</v>
      </c>
      <c r="C147" s="74">
        <f>C27</f>
        <v>0</v>
      </c>
      <c r="D147" s="75">
        <f>D27</f>
        <v>0</v>
      </c>
      <c r="E147" s="75">
        <v>7.4091104735834598E-155</v>
      </c>
      <c r="F147" s="75">
        <v>1.5898608390366832E-154</v>
      </c>
      <c r="G147" s="75">
        <v>2.5590820353078142E-154</v>
      </c>
      <c r="H147" s="75">
        <v>3.6581195240685532E-154</v>
      </c>
      <c r="I147" s="75">
        <v>4.9589167703913908E-154</v>
      </c>
      <c r="J147" s="75">
        <v>1.4484656512127408E-3</v>
      </c>
      <c r="K147" s="75">
        <v>3.4357928504638469E-3</v>
      </c>
      <c r="L147" s="75">
        <v>6.0424981347795403E-3</v>
      </c>
      <c r="M147" s="75">
        <v>9.4182879646470229E-3</v>
      </c>
      <c r="N147" s="75">
        <v>1.3768612393382298E-2</v>
      </c>
      <c r="O147" s="75">
        <v>1.9476484301039904E-2</v>
      </c>
      <c r="P147" s="75">
        <v>2.6836568933263218E-2</v>
      </c>
      <c r="Q147" s="75">
        <v>3.6183387075505107E-2</v>
      </c>
      <c r="R147" s="75">
        <v>4.7770401757599695E-2</v>
      </c>
      <c r="S147" s="75">
        <v>6.2141130847486112E-2</v>
      </c>
      <c r="T147" s="75">
        <v>7.9948142281908482E-2</v>
      </c>
      <c r="U147" s="75">
        <v>0.10213490610438815</v>
      </c>
      <c r="V147" s="75">
        <v>0.12882932133725467</v>
      </c>
      <c r="W147" s="75">
        <v>0.16082418257174472</v>
      </c>
      <c r="X147" s="75">
        <v>0.19960279609440734</v>
      </c>
      <c r="Y147" s="75">
        <v>0.24706418534265231</v>
      </c>
      <c r="Z147" s="75">
        <v>0.30429896109564569</v>
      </c>
      <c r="AA147" s="75">
        <v>0.37255209682155138</v>
      </c>
      <c r="AB147" s="75">
        <v>0.45498635605430093</v>
      </c>
      <c r="AC147" s="76">
        <v>0.55543138079121013</v>
      </c>
      <c r="BH147" s="5" t="s">
        <v>0</v>
      </c>
      <c r="BI147" s="100">
        <f>BI3</f>
        <v>0</v>
      </c>
      <c r="BJ147" s="102">
        <f>BJ3</f>
        <v>0</v>
      </c>
      <c r="BK147" s="75">
        <v>2.7879333879077651E-153</v>
      </c>
      <c r="BL147" s="75">
        <v>5.3674022670091559E-153</v>
      </c>
      <c r="BM147" s="75">
        <v>1.2132624356905633E-2</v>
      </c>
      <c r="BN147" s="75">
        <v>3.0433091078789231E-2</v>
      </c>
      <c r="BO147" s="75">
        <v>5.1213884116212985E-2</v>
      </c>
      <c r="BP147" s="75">
        <v>7.4558248253663986E-2</v>
      </c>
      <c r="BQ147" s="75">
        <v>0.10019232583026512</v>
      </c>
      <c r="BR147" s="75">
        <v>0.12895042473000412</v>
      </c>
      <c r="BS147" s="75">
        <v>0.16068956568718762</v>
      </c>
      <c r="BT147" s="75">
        <v>0.19196493713954019</v>
      </c>
      <c r="BU147" s="75">
        <v>0.23164120685596767</v>
      </c>
      <c r="BV147" s="75">
        <v>0.27325972708747431</v>
      </c>
      <c r="BW147" s="75">
        <v>0.31955020629778685</v>
      </c>
      <c r="BX147" s="75">
        <v>0.36814674650564677</v>
      </c>
      <c r="BY147" s="75">
        <v>0.41976123203711485</v>
      </c>
      <c r="BZ147" s="75">
        <v>0.47520094674253388</v>
      </c>
      <c r="CA147" s="75">
        <v>0.53352089456977192</v>
      </c>
      <c r="CB147" s="75">
        <v>0.59451348977270047</v>
      </c>
      <c r="CC147" s="75">
        <v>0.65849199996044183</v>
      </c>
      <c r="CD147" s="75">
        <v>0.7208799891133546</v>
      </c>
      <c r="CE147" s="75">
        <v>0.79045781248449598</v>
      </c>
      <c r="CF147" s="75">
        <v>0.86465497181508422</v>
      </c>
      <c r="CG147" s="75">
        <v>0.93094231094019764</v>
      </c>
      <c r="CH147" s="75">
        <v>1.0036937537924753</v>
      </c>
      <c r="CI147" s="76">
        <v>1.0681684877192981</v>
      </c>
      <c r="CK147" s="5" t="s">
        <v>0</v>
      </c>
      <c r="CL147" s="15">
        <v>53.032212303771196</v>
      </c>
      <c r="CM147" s="16">
        <v>53.029889542017862</v>
      </c>
      <c r="CN147" s="16">
        <v>52.279672284329109</v>
      </c>
      <c r="CO147" s="16">
        <v>52.363796095471677</v>
      </c>
      <c r="CP147" s="16">
        <v>52.359580956608951</v>
      </c>
      <c r="CQ147" s="16">
        <v>52.314014089935256</v>
      </c>
      <c r="CR147" s="16">
        <v>52.18600104481343</v>
      </c>
      <c r="CS147" s="16">
        <v>51.858262825650222</v>
      </c>
      <c r="CT147" s="16">
        <v>51.49291493378265</v>
      </c>
      <c r="CU147" s="16">
        <v>51.091437398346471</v>
      </c>
      <c r="CV147" s="16">
        <v>50.660475608389667</v>
      </c>
      <c r="CW147" s="16">
        <v>50.199285269346746</v>
      </c>
      <c r="CX147" s="16">
        <v>49.741793339001028</v>
      </c>
      <c r="CY147" s="16">
        <v>49.275155102308787</v>
      </c>
      <c r="CZ147" s="16">
        <v>48.770091440631283</v>
      </c>
      <c r="DA147" s="16">
        <v>48.250461767172993</v>
      </c>
      <c r="DB147" s="16">
        <v>47.71215845953877</v>
      </c>
      <c r="DC147" s="16">
        <v>47.175393535395692</v>
      </c>
      <c r="DD147" s="16">
        <v>46.605064777114457</v>
      </c>
      <c r="DE147" s="16">
        <v>46.034500684634615</v>
      </c>
      <c r="DF147" s="16">
        <v>45.45797900943186</v>
      </c>
      <c r="DG147" s="16">
        <v>44.875784043107735</v>
      </c>
      <c r="DH147" s="16">
        <v>44.299703521436157</v>
      </c>
      <c r="DI147" s="16">
        <v>43.776948869897268</v>
      </c>
      <c r="DJ147" s="16">
        <v>43.26575657668355</v>
      </c>
      <c r="DK147" s="16">
        <v>42.750671472216538</v>
      </c>
      <c r="DL147" s="17">
        <v>42.197391384790478</v>
      </c>
      <c r="DN147" s="12" t="s">
        <v>0</v>
      </c>
      <c r="DO147" s="15">
        <f>CL147+BI147+C147</f>
        <v>53.032212303771196</v>
      </c>
      <c r="DP147" s="16">
        <f t="shared" ref="DP147:EE160" si="873">CM147+BJ147+D147</f>
        <v>53.029889542017862</v>
      </c>
      <c r="DQ147" s="16">
        <f t="shared" si="873"/>
        <v>52.279672284329109</v>
      </c>
      <c r="DR147" s="16">
        <f t="shared" si="873"/>
        <v>52.363796095471677</v>
      </c>
      <c r="DS147" s="16">
        <f t="shared" si="873"/>
        <v>52.37171358096586</v>
      </c>
      <c r="DT147" s="16">
        <f t="shared" si="873"/>
        <v>52.344447181014047</v>
      </c>
      <c r="DU147" s="16">
        <f t="shared" si="873"/>
        <v>52.237214928929646</v>
      </c>
      <c r="DV147" s="16">
        <f t="shared" si="873"/>
        <v>51.934269539555103</v>
      </c>
      <c r="DW147" s="16">
        <f t="shared" si="873"/>
        <v>51.596543052463375</v>
      </c>
      <c r="DX147" s="16">
        <f t="shared" si="873"/>
        <v>51.226430321211261</v>
      </c>
      <c r="DY147" s="16">
        <f t="shared" si="873"/>
        <v>50.830583462041503</v>
      </c>
      <c r="DZ147" s="16">
        <f t="shared" si="873"/>
        <v>50.405018818879668</v>
      </c>
      <c r="EA147" s="16">
        <f t="shared" si="873"/>
        <v>49.992911030158034</v>
      </c>
      <c r="EB147" s="16">
        <f t="shared" si="873"/>
        <v>49.575251398329527</v>
      </c>
      <c r="EC147" s="16">
        <f t="shared" si="873"/>
        <v>49.125825034004571</v>
      </c>
      <c r="ED147" s="16">
        <f t="shared" si="873"/>
        <v>48.666378915436241</v>
      </c>
      <c r="EE147" s="16">
        <f t="shared" si="873"/>
        <v>48.194060822423374</v>
      </c>
      <c r="EF147" s="16">
        <f t="shared" ref="EF147:EF167" si="874">DC147+BZ147+T147</f>
        <v>47.730542624420131</v>
      </c>
      <c r="EG147" s="16">
        <f t="shared" ref="EG147:EG167" si="875">DD147+CA147+U147</f>
        <v>47.240720577788615</v>
      </c>
      <c r="EH147" s="16">
        <f t="shared" ref="EH147:EH167" si="876">DE147+CB147+V147</f>
        <v>46.757843495744574</v>
      </c>
      <c r="EI147" s="16">
        <f t="shared" ref="EI147:EI167" si="877">DF147+CC147+W147</f>
        <v>46.277295191964043</v>
      </c>
      <c r="EJ147" s="16">
        <f t="shared" ref="EJ147:EJ167" si="878">DG147+CD147+X147</f>
        <v>45.796266828315503</v>
      </c>
      <c r="EK147" s="16">
        <f t="shared" ref="EK147:EK167" si="879">DH147+CE147+Y147</f>
        <v>45.337225519263306</v>
      </c>
      <c r="EL147" s="16">
        <f t="shared" ref="EL147:EL167" si="880">DI147+CF147+Z147</f>
        <v>44.945902802808</v>
      </c>
      <c r="EM147" s="16">
        <f t="shared" ref="EM147:EM167" si="881">DJ147+CG147+AA147</f>
        <v>44.569250984445297</v>
      </c>
      <c r="EN147" s="16">
        <f t="shared" ref="EN147:EN167" si="882">DK147+CH147+AB147</f>
        <v>44.209351582063313</v>
      </c>
      <c r="EO147" s="17">
        <f t="shared" ref="EO147:EO167" si="883">DL147+CI147+AC147</f>
        <v>43.820991253300988</v>
      </c>
    </row>
    <row r="148" spans="1:145">
      <c r="B148" s="8" t="s">
        <v>1</v>
      </c>
      <c r="C148" s="77">
        <f t="shared" ref="C148:D148" si="884">C28</f>
        <v>0</v>
      </c>
      <c r="D148" s="78">
        <f t="shared" si="884"/>
        <v>4.0187931165931046E-3</v>
      </c>
      <c r="E148" s="78">
        <v>9.5435633106121815E-3</v>
      </c>
      <c r="F148" s="78">
        <v>1.7463943939917737E-2</v>
      </c>
      <c r="G148" s="78">
        <v>2.6867703097062143E-2</v>
      </c>
      <c r="H148" s="78">
        <v>3.5980129248716013E-2</v>
      </c>
      <c r="I148" s="78">
        <v>4.4621259434921012E-2</v>
      </c>
      <c r="J148" s="78">
        <v>5.4855400190196212E-2</v>
      </c>
      <c r="K148" s="78">
        <v>6.7270192042815147E-2</v>
      </c>
      <c r="L148" s="78">
        <v>8.173238936168041E-2</v>
      </c>
      <c r="M148" s="78">
        <v>8.832791815787594E-2</v>
      </c>
      <c r="N148" s="78">
        <v>9.8405563961053252E-2</v>
      </c>
      <c r="O148" s="78">
        <v>0.11330926923960254</v>
      </c>
      <c r="P148" s="78">
        <v>0.13491817125246705</v>
      </c>
      <c r="Q148" s="78">
        <v>0.16631647248114328</v>
      </c>
      <c r="R148" s="78">
        <v>0.2111214653617447</v>
      </c>
      <c r="S148" s="78">
        <v>0.27374344675156043</v>
      </c>
      <c r="T148" s="78">
        <v>0.35967418303938148</v>
      </c>
      <c r="U148" s="78">
        <v>0.47544576992142629</v>
      </c>
      <c r="V148" s="78">
        <v>0.62649079973278599</v>
      </c>
      <c r="W148" s="78">
        <v>0.82803164354914971</v>
      </c>
      <c r="X148" s="78">
        <v>1.0829776357646836</v>
      </c>
      <c r="Y148" s="78">
        <v>1.4092764423207875</v>
      </c>
      <c r="Z148" s="78">
        <v>1.8315897991241294</v>
      </c>
      <c r="AA148" s="78">
        <v>2.3728827851517638</v>
      </c>
      <c r="AB148" s="78">
        <v>3.0739888465833549</v>
      </c>
      <c r="AC148" s="79">
        <v>3.9404466902057806</v>
      </c>
      <c r="BH148" s="8" t="s">
        <v>1</v>
      </c>
      <c r="BI148" s="103">
        <f t="shared" ref="BI148:BJ148" si="885">BI4</f>
        <v>8.4760900459134453E-2</v>
      </c>
      <c r="BJ148" s="101">
        <f t="shared" si="885"/>
        <v>0.1398911202623338</v>
      </c>
      <c r="BK148" s="78">
        <v>0.19301189405973604</v>
      </c>
      <c r="BL148" s="78">
        <v>0.25536857751047642</v>
      </c>
      <c r="BM148" s="78">
        <v>0.33606493639405161</v>
      </c>
      <c r="BN148" s="78">
        <v>0.45044220433926435</v>
      </c>
      <c r="BO148" s="78">
        <v>0.58148865732392618</v>
      </c>
      <c r="BP148" s="78">
        <v>0.73813643544547558</v>
      </c>
      <c r="BQ148" s="78">
        <v>0.88566083697564202</v>
      </c>
      <c r="BR148" s="78">
        <v>0.92852432581033995</v>
      </c>
      <c r="BS148" s="78">
        <v>0.98999744385746458</v>
      </c>
      <c r="BT148" s="78">
        <v>1.0730992105899906</v>
      </c>
      <c r="BU148" s="78">
        <v>1.1912191395339422</v>
      </c>
      <c r="BV148" s="78">
        <v>1.3269615833195145</v>
      </c>
      <c r="BW148" s="78">
        <v>1.4912838530521209</v>
      </c>
      <c r="BX148" s="78">
        <v>1.6921756377604926</v>
      </c>
      <c r="BY148" s="78">
        <v>1.9231914286396721</v>
      </c>
      <c r="BZ148" s="78">
        <v>2.2165501800371255</v>
      </c>
      <c r="CA148" s="78">
        <v>2.555172139753306</v>
      </c>
      <c r="CB148" s="78">
        <v>2.9293638749503597</v>
      </c>
      <c r="CC148" s="78">
        <v>3.3485532791717301</v>
      </c>
      <c r="CD148" s="78">
        <v>3.812228422660608</v>
      </c>
      <c r="CE148" s="78">
        <v>4.2896447858231133</v>
      </c>
      <c r="CF148" s="78">
        <v>4.8473539176845728</v>
      </c>
      <c r="CG148" s="78">
        <v>5.4883475230826715</v>
      </c>
      <c r="CH148" s="78">
        <v>6.185465864557254</v>
      </c>
      <c r="CI148" s="79">
        <v>6.9508210344873751</v>
      </c>
      <c r="CK148" s="8" t="s">
        <v>1</v>
      </c>
      <c r="CL148" s="18">
        <v>196.5807097202719</v>
      </c>
      <c r="CM148" s="19">
        <v>225.09194059404618</v>
      </c>
      <c r="CN148" s="19">
        <v>244.93447935759255</v>
      </c>
      <c r="CO148" s="19">
        <v>268.01303595517669</v>
      </c>
      <c r="CP148" s="19">
        <v>291.93907159188933</v>
      </c>
      <c r="CQ148" s="19">
        <v>314.45095869685258</v>
      </c>
      <c r="CR148" s="19">
        <v>336.54667645492083</v>
      </c>
      <c r="CS148" s="19">
        <v>355.99675395813392</v>
      </c>
      <c r="CT148" s="19">
        <v>373.69346694016491</v>
      </c>
      <c r="CU148" s="19">
        <v>389.57112422759121</v>
      </c>
      <c r="CV148" s="19">
        <v>404.33449375269493</v>
      </c>
      <c r="CW148" s="19">
        <v>418.13932522160223</v>
      </c>
      <c r="CX148" s="19">
        <v>431.81656105673483</v>
      </c>
      <c r="CY148" s="19">
        <v>445.0398411485798</v>
      </c>
      <c r="CZ148" s="19">
        <v>457.63660733937672</v>
      </c>
      <c r="DA148" s="19">
        <v>469.48751385594034</v>
      </c>
      <c r="DB148" s="19">
        <v>480.09341860101654</v>
      </c>
      <c r="DC148" s="19">
        <v>490.00779304075974</v>
      </c>
      <c r="DD148" s="19">
        <v>498.82117061029464</v>
      </c>
      <c r="DE148" s="19">
        <v>507.20651926297444</v>
      </c>
      <c r="DF148" s="19">
        <v>515.87998326850652</v>
      </c>
      <c r="DG148" s="19">
        <v>524.58349837310584</v>
      </c>
      <c r="DH148" s="19">
        <v>533.52965610381932</v>
      </c>
      <c r="DI148" s="19">
        <v>543.53839024446233</v>
      </c>
      <c r="DJ148" s="19">
        <v>553.2138070285024</v>
      </c>
      <c r="DK148" s="19">
        <v>562.40613566546881</v>
      </c>
      <c r="DL148" s="20">
        <v>570.78139072643</v>
      </c>
      <c r="DN148" s="13" t="s">
        <v>1</v>
      </c>
      <c r="DO148" s="24">
        <f t="shared" ref="DO148:DO167" si="886">CL148+BI148+C148</f>
        <v>196.66547062073104</v>
      </c>
      <c r="DP148" s="25">
        <f t="shared" si="873"/>
        <v>225.23585050742508</v>
      </c>
      <c r="DQ148" s="25">
        <f t="shared" si="873"/>
        <v>245.1370348149629</v>
      </c>
      <c r="DR148" s="25">
        <f t="shared" si="873"/>
        <v>268.28586847662706</v>
      </c>
      <c r="DS148" s="25">
        <f t="shared" si="873"/>
        <v>292.30200423138047</v>
      </c>
      <c r="DT148" s="25">
        <f t="shared" si="873"/>
        <v>314.93738103044058</v>
      </c>
      <c r="DU148" s="25">
        <f t="shared" si="873"/>
        <v>337.17278637167965</v>
      </c>
      <c r="DV148" s="25">
        <f t="shared" si="873"/>
        <v>356.78974579376961</v>
      </c>
      <c r="DW148" s="25">
        <f t="shared" si="873"/>
        <v>374.6463979691834</v>
      </c>
      <c r="DX148" s="25">
        <f t="shared" si="873"/>
        <v>390.58138094276319</v>
      </c>
      <c r="DY148" s="25">
        <f t="shared" si="873"/>
        <v>405.41281911471026</v>
      </c>
      <c r="DZ148" s="25">
        <f t="shared" si="873"/>
        <v>419.3108299961533</v>
      </c>
      <c r="EA148" s="25">
        <f t="shared" si="873"/>
        <v>433.12108946550836</v>
      </c>
      <c r="EB148" s="25">
        <f t="shared" si="873"/>
        <v>446.50172090315181</v>
      </c>
      <c r="EC148" s="25">
        <f t="shared" si="873"/>
        <v>459.29420766490995</v>
      </c>
      <c r="ED148" s="25">
        <f t="shared" si="873"/>
        <v>471.39081095906261</v>
      </c>
      <c r="EE148" s="25">
        <f t="shared" si="873"/>
        <v>482.29035347640774</v>
      </c>
      <c r="EF148" s="25">
        <f t="shared" si="874"/>
        <v>492.58401740383624</v>
      </c>
      <c r="EG148" s="25">
        <f t="shared" si="875"/>
        <v>501.85178851996938</v>
      </c>
      <c r="EH148" s="25">
        <f t="shared" si="876"/>
        <v>510.76237393765757</v>
      </c>
      <c r="EI148" s="25">
        <f t="shared" si="877"/>
        <v>520.05656819122737</v>
      </c>
      <c r="EJ148" s="25">
        <f t="shared" si="878"/>
        <v>529.47870443153113</v>
      </c>
      <c r="EK148" s="25">
        <f t="shared" si="879"/>
        <v>539.22857733196327</v>
      </c>
      <c r="EL148" s="25">
        <f t="shared" si="880"/>
        <v>550.21733396127104</v>
      </c>
      <c r="EM148" s="25">
        <f t="shared" si="881"/>
        <v>561.07503733673684</v>
      </c>
      <c r="EN148" s="25">
        <f t="shared" si="882"/>
        <v>571.66559037660943</v>
      </c>
      <c r="EO148" s="26">
        <f t="shared" si="883"/>
        <v>581.6726584511232</v>
      </c>
    </row>
    <row r="149" spans="1:145">
      <c r="B149" s="8" t="s">
        <v>2</v>
      </c>
      <c r="C149" s="77">
        <f t="shared" ref="C149:D149" si="887">C29</f>
        <v>0</v>
      </c>
      <c r="D149" s="78">
        <f t="shared" si="887"/>
        <v>0</v>
      </c>
      <c r="E149" s="78">
        <v>4.3391976368934609E-153</v>
      </c>
      <c r="F149" s="78">
        <v>9.4356198910698089E-153</v>
      </c>
      <c r="G149" s="78">
        <v>1.510328859416287E-152</v>
      </c>
      <c r="H149" s="78">
        <v>2.0044976179278139E-152</v>
      </c>
      <c r="I149" s="78">
        <v>2.5648154381836218E-152</v>
      </c>
      <c r="J149" s="78">
        <v>7.2665147833194055E-2</v>
      </c>
      <c r="K149" s="78">
        <v>0.16149985277436851</v>
      </c>
      <c r="L149" s="78">
        <v>0.27484344420069207</v>
      </c>
      <c r="M149" s="78">
        <v>0.41278322808051221</v>
      </c>
      <c r="N149" s="78">
        <v>0.5535486003371437</v>
      </c>
      <c r="O149" s="78">
        <v>0.72524460289717974</v>
      </c>
      <c r="P149" s="78">
        <v>0.91042606617928812</v>
      </c>
      <c r="Q149" s="78">
        <v>1.1373110502289687</v>
      </c>
      <c r="R149" s="78">
        <v>1.410352676079307</v>
      </c>
      <c r="S149" s="78">
        <v>1.7405700888417135</v>
      </c>
      <c r="T149" s="78">
        <v>2.1246057632686011</v>
      </c>
      <c r="U149" s="78">
        <v>2.5726051560867602</v>
      </c>
      <c r="V149" s="78">
        <v>3.0972733806333101</v>
      </c>
      <c r="W149" s="78">
        <v>3.7188228860486996</v>
      </c>
      <c r="X149" s="78">
        <v>4.4577615707527452</v>
      </c>
      <c r="Y149" s="78">
        <v>5.3313407880953765</v>
      </c>
      <c r="Z149" s="78">
        <v>6.3467266329400935</v>
      </c>
      <c r="AA149" s="78">
        <v>7.5178734828479676</v>
      </c>
      <c r="AB149" s="78">
        <v>8.9358504039521289</v>
      </c>
      <c r="AC149" s="79">
        <v>10.701149311270743</v>
      </c>
      <c r="BH149" s="8" t="s">
        <v>2</v>
      </c>
      <c r="BI149" s="103">
        <f t="shared" ref="BI149:BJ149" si="888">BI5</f>
        <v>0</v>
      </c>
      <c r="BJ149" s="101">
        <f t="shared" si="888"/>
        <v>0</v>
      </c>
      <c r="BK149" s="78">
        <v>9.1217390325983262E-152</v>
      </c>
      <c r="BL149" s="78">
        <v>0.18600628552619011</v>
      </c>
      <c r="BM149" s="78">
        <v>0.64101467155591352</v>
      </c>
      <c r="BN149" s="78">
        <v>1.2516453083251651</v>
      </c>
      <c r="BO149" s="78">
        <v>1.9324202077916954</v>
      </c>
      <c r="BP149" s="78">
        <v>2.7038581709435614</v>
      </c>
      <c r="BQ149" s="78">
        <v>3.5392571989799237</v>
      </c>
      <c r="BR149" s="78">
        <v>4.5147780256509691</v>
      </c>
      <c r="BS149" s="78">
        <v>5.3504009681557525</v>
      </c>
      <c r="BT149" s="78">
        <v>6.2430181916009397</v>
      </c>
      <c r="BU149" s="78">
        <v>7.1363146677844727</v>
      </c>
      <c r="BV149" s="78">
        <v>8.124227608643384</v>
      </c>
      <c r="BW149" s="78">
        <v>9.0808019464065612</v>
      </c>
      <c r="BX149" s="78">
        <v>10.136960509478184</v>
      </c>
      <c r="BY149" s="78">
        <v>11.258614518330592</v>
      </c>
      <c r="BZ149" s="78">
        <v>12.416419614892291</v>
      </c>
      <c r="CA149" s="78">
        <v>13.552920168117772</v>
      </c>
      <c r="CB149" s="78">
        <v>14.726844829768956</v>
      </c>
      <c r="CC149" s="78">
        <v>15.914712801663136</v>
      </c>
      <c r="CD149" s="78">
        <v>17.120548137055465</v>
      </c>
      <c r="CE149" s="78">
        <v>18.306955329211426</v>
      </c>
      <c r="CF149" s="78">
        <v>19.42692984974569</v>
      </c>
      <c r="CG149" s="78">
        <v>20.46345627247813</v>
      </c>
      <c r="CH149" s="78">
        <v>21.503044068784252</v>
      </c>
      <c r="CI149" s="79">
        <v>22.534897072170448</v>
      </c>
      <c r="CK149" s="8" t="s">
        <v>2</v>
      </c>
      <c r="CL149" s="18">
        <v>1095.113078160404</v>
      </c>
      <c r="CM149" s="19">
        <v>1089.7846758381445</v>
      </c>
      <c r="CN149" s="19">
        <v>1053.3587258810689</v>
      </c>
      <c r="CO149" s="19">
        <v>1036.1382845389178</v>
      </c>
      <c r="CP149" s="19">
        <v>1026.5855556085</v>
      </c>
      <c r="CQ149" s="19">
        <v>1016.8772965546771</v>
      </c>
      <c r="CR149" s="19">
        <v>1005.037860365454</v>
      </c>
      <c r="CS149" s="19">
        <v>990.98014433129288</v>
      </c>
      <c r="CT149" s="19">
        <v>975.17463728333416</v>
      </c>
      <c r="CU149" s="19">
        <v>956.97401446101435</v>
      </c>
      <c r="CV149" s="19">
        <v>938.24238770673264</v>
      </c>
      <c r="CW149" s="19">
        <v>917.94083386380089</v>
      </c>
      <c r="CX149" s="19">
        <v>897.04914990622581</v>
      </c>
      <c r="CY149" s="19">
        <v>875.88325377333911</v>
      </c>
      <c r="CZ149" s="19">
        <v>854.69569817546903</v>
      </c>
      <c r="DA149" s="19">
        <v>833.69506672407488</v>
      </c>
      <c r="DB149" s="19">
        <v>812.90826163401618</v>
      </c>
      <c r="DC149" s="19">
        <v>792.66471137369217</v>
      </c>
      <c r="DD149" s="19">
        <v>773.45715118711894</v>
      </c>
      <c r="DE149" s="19">
        <v>755.00031432976118</v>
      </c>
      <c r="DF149" s="19">
        <v>737.42992764908581</v>
      </c>
      <c r="DG149" s="19">
        <v>720.70058529887717</v>
      </c>
      <c r="DH149" s="19">
        <v>704.61779765851452</v>
      </c>
      <c r="DI149" s="19">
        <v>689.91177321612656</v>
      </c>
      <c r="DJ149" s="19">
        <v>676.43029107428549</v>
      </c>
      <c r="DK149" s="19">
        <v>663.26109580750335</v>
      </c>
      <c r="DL149" s="20">
        <v>649.58133580663377</v>
      </c>
      <c r="DN149" s="13" t="s">
        <v>2</v>
      </c>
      <c r="DO149" s="24">
        <f t="shared" si="886"/>
        <v>1095.113078160404</v>
      </c>
      <c r="DP149" s="25">
        <f t="shared" si="873"/>
        <v>1089.7846758381445</v>
      </c>
      <c r="DQ149" s="25">
        <f t="shared" si="873"/>
        <v>1053.3587258810689</v>
      </c>
      <c r="DR149" s="25">
        <f t="shared" si="873"/>
        <v>1036.324290824444</v>
      </c>
      <c r="DS149" s="25">
        <f t="shared" si="873"/>
        <v>1027.226570280056</v>
      </c>
      <c r="DT149" s="25">
        <f t="shared" si="873"/>
        <v>1018.1289418630022</v>
      </c>
      <c r="DU149" s="25">
        <f t="shared" si="873"/>
        <v>1006.9702805732456</v>
      </c>
      <c r="DV149" s="25">
        <f t="shared" si="873"/>
        <v>993.75666765006963</v>
      </c>
      <c r="DW149" s="25">
        <f t="shared" si="873"/>
        <v>978.87539433508846</v>
      </c>
      <c r="DX149" s="25">
        <f t="shared" si="873"/>
        <v>961.76363593086592</v>
      </c>
      <c r="DY149" s="25">
        <f t="shared" si="873"/>
        <v>944.00557190296888</v>
      </c>
      <c r="DZ149" s="25">
        <f t="shared" si="873"/>
        <v>924.73740065573907</v>
      </c>
      <c r="EA149" s="25">
        <f t="shared" si="873"/>
        <v>904.91070917690752</v>
      </c>
      <c r="EB149" s="25">
        <f t="shared" si="873"/>
        <v>884.91790744816183</v>
      </c>
      <c r="EC149" s="25">
        <f t="shared" si="873"/>
        <v>864.9138111721046</v>
      </c>
      <c r="ED149" s="25">
        <f t="shared" si="873"/>
        <v>845.2423799096324</v>
      </c>
      <c r="EE149" s="25">
        <f t="shared" si="873"/>
        <v>825.9074462411885</v>
      </c>
      <c r="EF149" s="25">
        <f t="shared" si="874"/>
        <v>807.20573675185312</v>
      </c>
      <c r="EG149" s="25">
        <f t="shared" si="875"/>
        <v>789.58267651132348</v>
      </c>
      <c r="EH149" s="25">
        <f t="shared" si="876"/>
        <v>772.82443254016346</v>
      </c>
      <c r="EI149" s="25">
        <f t="shared" si="877"/>
        <v>757.06346333679755</v>
      </c>
      <c r="EJ149" s="25">
        <f t="shared" si="878"/>
        <v>742.27889500668539</v>
      </c>
      <c r="EK149" s="25">
        <f t="shared" si="879"/>
        <v>728.25609377582134</v>
      </c>
      <c r="EL149" s="25">
        <f t="shared" si="880"/>
        <v>715.6854296988123</v>
      </c>
      <c r="EM149" s="25">
        <f t="shared" si="881"/>
        <v>704.41162082961159</v>
      </c>
      <c r="EN149" s="25">
        <f t="shared" si="882"/>
        <v>693.69999028023972</v>
      </c>
      <c r="EO149" s="26">
        <f t="shared" si="883"/>
        <v>682.81738219007502</v>
      </c>
    </row>
    <row r="150" spans="1:145">
      <c r="B150" s="8" t="s">
        <v>3</v>
      </c>
      <c r="C150" s="77">
        <f t="shared" ref="C150:D150" si="889">C30</f>
        <v>0</v>
      </c>
      <c r="D150" s="78">
        <f t="shared" si="889"/>
        <v>0</v>
      </c>
      <c r="E150" s="78">
        <v>5.3978882110875572E-155</v>
      </c>
      <c r="F150" s="78">
        <v>1.2408925823149211E-154</v>
      </c>
      <c r="G150" s="78">
        <v>1.8719088929956383E-154</v>
      </c>
      <c r="H150" s="78">
        <v>2.6826782934467656E-154</v>
      </c>
      <c r="I150" s="78">
        <v>3.6058781208600116E-154</v>
      </c>
      <c r="J150" s="78">
        <v>6.9719467573030455E-4</v>
      </c>
      <c r="K150" s="78">
        <v>2.3577880632548562E-3</v>
      </c>
      <c r="L150" s="78">
        <v>4.5894989007931796E-3</v>
      </c>
      <c r="M150" s="78">
        <v>7.4551683744939548E-3</v>
      </c>
      <c r="N150" s="78">
        <v>1.0992558130743671E-2</v>
      </c>
      <c r="O150" s="78">
        <v>1.5479517595210516E-2</v>
      </c>
      <c r="P150" s="78">
        <v>2.1047558936515432E-2</v>
      </c>
      <c r="Q150" s="78">
        <v>2.8261645796150103E-2</v>
      </c>
      <c r="R150" s="78">
        <v>3.7244117001637884E-2</v>
      </c>
      <c r="S150" s="78">
        <v>4.8432623273593225E-2</v>
      </c>
      <c r="T150" s="78">
        <v>6.2547722619622714E-2</v>
      </c>
      <c r="U150" s="78">
        <v>7.9932565482387599E-2</v>
      </c>
      <c r="V150" s="78">
        <v>0.10131337332617975</v>
      </c>
      <c r="W150" s="78">
        <v>0.12850953141747082</v>
      </c>
      <c r="X150" s="78">
        <v>0.16065777006602117</v>
      </c>
      <c r="Y150" s="78">
        <v>0.19965006841557623</v>
      </c>
      <c r="Z150" s="78">
        <v>0.24801786402338385</v>
      </c>
      <c r="AA150" s="78">
        <v>0.30672364317708062</v>
      </c>
      <c r="AB150" s="78">
        <v>0.3782323875529689</v>
      </c>
      <c r="AC150" s="79">
        <v>0.4657557627720551</v>
      </c>
      <c r="BH150" s="8" t="s">
        <v>3</v>
      </c>
      <c r="BI150" s="103">
        <f t="shared" ref="BI150:BJ150" si="890">BI6</f>
        <v>0</v>
      </c>
      <c r="BJ150" s="101">
        <f t="shared" si="890"/>
        <v>0</v>
      </c>
      <c r="BK150" s="78">
        <v>9.670303078284975E-154</v>
      </c>
      <c r="BL150" s="78">
        <v>2.105312340197159E-153</v>
      </c>
      <c r="BM150" s="78">
        <v>3.8490837843684609E-3</v>
      </c>
      <c r="BN150" s="78">
        <v>9.8507370235589534E-3</v>
      </c>
      <c r="BO150" s="78">
        <v>1.8408454813000782E-2</v>
      </c>
      <c r="BP150" s="78">
        <v>2.7355662397060221E-2</v>
      </c>
      <c r="BQ150" s="78">
        <v>3.6510859436727147E-2</v>
      </c>
      <c r="BR150" s="78">
        <v>4.648209397144637E-2</v>
      </c>
      <c r="BS150" s="78">
        <v>5.7391096969782826E-2</v>
      </c>
      <c r="BT150" s="78">
        <v>6.8765673251308598E-2</v>
      </c>
      <c r="BU150" s="78">
        <v>7.9960484612230931E-2</v>
      </c>
      <c r="BV150" s="78">
        <v>9.1335212745436586E-2</v>
      </c>
      <c r="BW150" s="78">
        <v>0.10295757110505081</v>
      </c>
      <c r="BX150" s="78">
        <v>0.11472187003416946</v>
      </c>
      <c r="BY150" s="78">
        <v>0.13057932994809818</v>
      </c>
      <c r="BZ150" s="78">
        <v>0.14680174529088974</v>
      </c>
      <c r="CA150" s="78">
        <v>0.16281864521447867</v>
      </c>
      <c r="CB150" s="78">
        <v>0.17899151242842132</v>
      </c>
      <c r="CC150" s="78">
        <v>0.19497075887466661</v>
      </c>
      <c r="CD150" s="78">
        <v>0.21246681580954888</v>
      </c>
      <c r="CE150" s="78">
        <v>0.23212292768438531</v>
      </c>
      <c r="CF150" s="78">
        <v>0.2517441160735106</v>
      </c>
      <c r="CG150" s="78">
        <v>0.27338616659199316</v>
      </c>
      <c r="CH150" s="78">
        <v>0.29552041568079596</v>
      </c>
      <c r="CI150" s="79">
        <v>0.31781487573929074</v>
      </c>
      <c r="CK150" s="8" t="s">
        <v>3</v>
      </c>
      <c r="CL150" s="18">
        <v>37.231575813622825</v>
      </c>
      <c r="CM150" s="19">
        <v>37.412937060909584</v>
      </c>
      <c r="CN150" s="19">
        <v>36.768336269121626</v>
      </c>
      <c r="CO150" s="19">
        <v>41.293278675359218</v>
      </c>
      <c r="CP150" s="19">
        <v>37.269131304678865</v>
      </c>
      <c r="CQ150" s="19">
        <v>37.518780815321506</v>
      </c>
      <c r="CR150" s="19">
        <v>37.760634594246852</v>
      </c>
      <c r="CS150" s="19">
        <v>37.848639175142786</v>
      </c>
      <c r="CT150" s="19">
        <v>37.91571234853896</v>
      </c>
      <c r="CU150" s="19">
        <v>37.92620532889314</v>
      </c>
      <c r="CV150" s="19">
        <v>37.87953476210081</v>
      </c>
      <c r="CW150" s="19">
        <v>37.767312246329688</v>
      </c>
      <c r="CX150" s="19">
        <v>37.652256498128807</v>
      </c>
      <c r="CY150" s="19">
        <v>37.51104749883941</v>
      </c>
      <c r="CZ150" s="19">
        <v>37.340517237477577</v>
      </c>
      <c r="DA150" s="19">
        <v>37.136115966884375</v>
      </c>
      <c r="DB150" s="19">
        <v>36.90014779939488</v>
      </c>
      <c r="DC150" s="19">
        <v>36.673503491362759</v>
      </c>
      <c r="DD150" s="19">
        <v>36.436493252990545</v>
      </c>
      <c r="DE150" s="19">
        <v>36.188842648084879</v>
      </c>
      <c r="DF150" s="19">
        <v>35.917418927143174</v>
      </c>
      <c r="DG150" s="19">
        <v>35.617831946314922</v>
      </c>
      <c r="DH150" s="19">
        <v>35.305015357410646</v>
      </c>
      <c r="DI150" s="19">
        <v>35.039994549648029</v>
      </c>
      <c r="DJ150" s="19">
        <v>34.758149749129636</v>
      </c>
      <c r="DK150" s="19">
        <v>34.45775463798546</v>
      </c>
      <c r="DL150" s="20">
        <v>34.117959350251624</v>
      </c>
      <c r="DN150" s="13" t="s">
        <v>3</v>
      </c>
      <c r="DO150" s="24">
        <f t="shared" si="886"/>
        <v>37.231575813622825</v>
      </c>
      <c r="DP150" s="25">
        <f t="shared" si="873"/>
        <v>37.412937060909584</v>
      </c>
      <c r="DQ150" s="25">
        <f t="shared" si="873"/>
        <v>36.768336269121626</v>
      </c>
      <c r="DR150" s="25">
        <f t="shared" si="873"/>
        <v>41.293278675359218</v>
      </c>
      <c r="DS150" s="25">
        <f t="shared" si="873"/>
        <v>37.272980388463232</v>
      </c>
      <c r="DT150" s="25">
        <f t="shared" si="873"/>
        <v>37.528631552345068</v>
      </c>
      <c r="DU150" s="25">
        <f t="shared" si="873"/>
        <v>37.779043049059851</v>
      </c>
      <c r="DV150" s="25">
        <f t="shared" si="873"/>
        <v>37.87669203221558</v>
      </c>
      <c r="DW150" s="25">
        <f t="shared" si="873"/>
        <v>37.954580996038942</v>
      </c>
      <c r="DX150" s="25">
        <f t="shared" si="873"/>
        <v>37.97727692176538</v>
      </c>
      <c r="DY150" s="25">
        <f t="shared" si="873"/>
        <v>37.944381027445083</v>
      </c>
      <c r="DZ150" s="25">
        <f t="shared" si="873"/>
        <v>37.847070477711739</v>
      </c>
      <c r="EA150" s="25">
        <f t="shared" si="873"/>
        <v>37.747696500336247</v>
      </c>
      <c r="EB150" s="25">
        <f t="shared" si="873"/>
        <v>37.623430270521361</v>
      </c>
      <c r="EC150" s="25">
        <f t="shared" si="873"/>
        <v>37.471736454378778</v>
      </c>
      <c r="ED150" s="25">
        <f t="shared" si="873"/>
        <v>37.288081953920177</v>
      </c>
      <c r="EE150" s="25">
        <f t="shared" si="873"/>
        <v>37.079159752616569</v>
      </c>
      <c r="EF150" s="25">
        <f t="shared" si="874"/>
        <v>36.882852959273265</v>
      </c>
      <c r="EG150" s="25">
        <f t="shared" si="875"/>
        <v>36.679244463687411</v>
      </c>
      <c r="EH150" s="25">
        <f t="shared" si="876"/>
        <v>36.469147533839475</v>
      </c>
      <c r="EI150" s="25">
        <f t="shared" si="877"/>
        <v>36.240899217435313</v>
      </c>
      <c r="EJ150" s="25">
        <f t="shared" si="878"/>
        <v>35.990956532190495</v>
      </c>
      <c r="EK150" s="25">
        <f t="shared" si="879"/>
        <v>35.736788353510612</v>
      </c>
      <c r="EL150" s="25">
        <f t="shared" si="880"/>
        <v>35.53975652974492</v>
      </c>
      <c r="EM150" s="25">
        <f t="shared" si="881"/>
        <v>35.338259558898706</v>
      </c>
      <c r="EN150" s="25">
        <f t="shared" si="882"/>
        <v>35.131507441219227</v>
      </c>
      <c r="EO150" s="26">
        <f t="shared" si="883"/>
        <v>34.901529988762967</v>
      </c>
    </row>
    <row r="151" spans="1:145">
      <c r="B151" s="8" t="s">
        <v>4</v>
      </c>
      <c r="C151" s="71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3"/>
      <c r="BH151" s="8" t="s">
        <v>4</v>
      </c>
      <c r="BI151" s="106"/>
      <c r="BJ151" s="107"/>
      <c r="BK151" s="72"/>
      <c r="BL151" s="72"/>
      <c r="BM151" s="72"/>
      <c r="BN151" s="72"/>
      <c r="BO151" s="72"/>
      <c r="BP151" s="72"/>
      <c r="BQ151" s="72"/>
      <c r="BR151" s="72"/>
      <c r="BS151" s="72"/>
      <c r="BT151" s="72"/>
      <c r="BU151" s="72"/>
      <c r="BV151" s="72"/>
      <c r="BW151" s="72"/>
      <c r="BX151" s="72"/>
      <c r="BY151" s="72"/>
      <c r="BZ151" s="72"/>
      <c r="CA151" s="72"/>
      <c r="CB151" s="72"/>
      <c r="CC151" s="72"/>
      <c r="CD151" s="72"/>
      <c r="CE151" s="72"/>
      <c r="CF151" s="72"/>
      <c r="CG151" s="72"/>
      <c r="CH151" s="72"/>
      <c r="CI151" s="73"/>
      <c r="CK151" s="8" t="s">
        <v>4</v>
      </c>
      <c r="CL151" s="71"/>
      <c r="CM151" s="72"/>
      <c r="CN151" s="72"/>
      <c r="CO151" s="72"/>
      <c r="CP151" s="72"/>
      <c r="CQ151" s="72"/>
      <c r="CR151" s="72"/>
      <c r="CS151" s="72"/>
      <c r="CT151" s="72"/>
      <c r="CU151" s="72"/>
      <c r="CV151" s="72"/>
      <c r="CW151" s="72"/>
      <c r="CX151" s="72"/>
      <c r="CY151" s="72"/>
      <c r="CZ151" s="72"/>
      <c r="DA151" s="72"/>
      <c r="DB151" s="72"/>
      <c r="DC151" s="72"/>
      <c r="DD151" s="72"/>
      <c r="DE151" s="72"/>
      <c r="DF151" s="72"/>
      <c r="DG151" s="72"/>
      <c r="DH151" s="72"/>
      <c r="DI151" s="72"/>
      <c r="DJ151" s="72"/>
      <c r="DK151" s="72"/>
      <c r="DL151" s="73"/>
      <c r="DN151" s="13" t="s">
        <v>4</v>
      </c>
      <c r="DO151" s="106"/>
      <c r="DP151" s="107"/>
      <c r="DQ151" s="107"/>
      <c r="DR151" s="107"/>
      <c r="DS151" s="107"/>
      <c r="DT151" s="107"/>
      <c r="DU151" s="107"/>
      <c r="DV151" s="107"/>
      <c r="DW151" s="107"/>
      <c r="DX151" s="107"/>
      <c r="DY151" s="107"/>
      <c r="DZ151" s="107"/>
      <c r="EA151" s="107"/>
      <c r="EB151" s="107"/>
      <c r="EC151" s="107"/>
      <c r="ED151" s="107"/>
      <c r="EE151" s="107"/>
      <c r="EF151" s="107"/>
      <c r="EG151" s="107"/>
      <c r="EH151" s="107"/>
      <c r="EI151" s="107"/>
      <c r="EJ151" s="107"/>
      <c r="EK151" s="107"/>
      <c r="EL151" s="107"/>
      <c r="EM151" s="107"/>
      <c r="EN151" s="107"/>
      <c r="EO151" s="108"/>
    </row>
    <row r="152" spans="1:145">
      <c r="B152" s="8" t="s">
        <v>5</v>
      </c>
      <c r="C152" s="71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3"/>
      <c r="BH152" s="8" t="s">
        <v>5</v>
      </c>
      <c r="BI152" s="106"/>
      <c r="BJ152" s="107"/>
      <c r="BK152" s="72"/>
      <c r="BL152" s="72"/>
      <c r="BM152" s="72"/>
      <c r="BN152" s="72"/>
      <c r="BO152" s="72"/>
      <c r="BP152" s="72"/>
      <c r="BQ152" s="72"/>
      <c r="BR152" s="72"/>
      <c r="BS152" s="72"/>
      <c r="BT152" s="72"/>
      <c r="BU152" s="72"/>
      <c r="BV152" s="72"/>
      <c r="BW152" s="72"/>
      <c r="BX152" s="72"/>
      <c r="BY152" s="72"/>
      <c r="BZ152" s="72"/>
      <c r="CA152" s="72"/>
      <c r="CB152" s="72"/>
      <c r="CC152" s="72"/>
      <c r="CD152" s="72"/>
      <c r="CE152" s="72"/>
      <c r="CF152" s="72"/>
      <c r="CG152" s="72"/>
      <c r="CH152" s="72"/>
      <c r="CI152" s="73"/>
      <c r="CK152" s="8" t="s">
        <v>5</v>
      </c>
      <c r="CL152" s="71"/>
      <c r="CM152" s="72"/>
      <c r="CN152" s="72"/>
      <c r="CO152" s="72"/>
      <c r="CP152" s="72"/>
      <c r="CQ152" s="72"/>
      <c r="CR152" s="72"/>
      <c r="CS152" s="72"/>
      <c r="CT152" s="72"/>
      <c r="CU152" s="72"/>
      <c r="CV152" s="72"/>
      <c r="CW152" s="72"/>
      <c r="CX152" s="72"/>
      <c r="CY152" s="72"/>
      <c r="CZ152" s="72"/>
      <c r="DA152" s="72"/>
      <c r="DB152" s="72"/>
      <c r="DC152" s="72"/>
      <c r="DD152" s="72"/>
      <c r="DE152" s="72"/>
      <c r="DF152" s="72"/>
      <c r="DG152" s="72"/>
      <c r="DH152" s="72"/>
      <c r="DI152" s="72"/>
      <c r="DJ152" s="72"/>
      <c r="DK152" s="72"/>
      <c r="DL152" s="73"/>
      <c r="DN152" s="13" t="s">
        <v>5</v>
      </c>
      <c r="DO152" s="106"/>
      <c r="DP152" s="107"/>
      <c r="DQ152" s="107"/>
      <c r="DR152" s="107"/>
      <c r="DS152" s="107"/>
      <c r="DT152" s="107"/>
      <c r="DU152" s="107"/>
      <c r="DV152" s="107"/>
      <c r="DW152" s="107"/>
      <c r="DX152" s="107"/>
      <c r="DY152" s="107"/>
      <c r="DZ152" s="107"/>
      <c r="EA152" s="107"/>
      <c r="EB152" s="107"/>
      <c r="EC152" s="107"/>
      <c r="ED152" s="107"/>
      <c r="EE152" s="107"/>
      <c r="EF152" s="107"/>
      <c r="EG152" s="107"/>
      <c r="EH152" s="107"/>
      <c r="EI152" s="107"/>
      <c r="EJ152" s="107"/>
      <c r="EK152" s="107"/>
      <c r="EL152" s="107"/>
      <c r="EM152" s="107"/>
      <c r="EN152" s="107"/>
      <c r="EO152" s="108"/>
    </row>
    <row r="153" spans="1:145">
      <c r="B153" s="8" t="s">
        <v>6</v>
      </c>
      <c r="C153" s="77">
        <f t="shared" ref="C153:D153" si="891">C33</f>
        <v>0</v>
      </c>
      <c r="D153" s="78">
        <f t="shared" si="891"/>
        <v>0</v>
      </c>
      <c r="E153" s="78">
        <v>5.4978935738272762E-156</v>
      </c>
      <c r="F153" s="78">
        <v>1.2275583093708543E-155</v>
      </c>
      <c r="G153" s="78">
        <v>2.1295672744114345E-155</v>
      </c>
      <c r="H153" s="78">
        <v>3.258258885117018E-155</v>
      </c>
      <c r="I153" s="78">
        <v>4.7143051369622471E-155</v>
      </c>
      <c r="J153" s="78">
        <v>7.3253850254556769E-5</v>
      </c>
      <c r="K153" s="78">
        <v>1.7464725309771607E-4</v>
      </c>
      <c r="L153" s="78">
        <v>3.1941752858334252E-4</v>
      </c>
      <c r="M153" s="78">
        <v>5.0738113585451893E-4</v>
      </c>
      <c r="N153" s="78">
        <v>7.8836618921495911E-4</v>
      </c>
      <c r="O153" s="78">
        <v>1.1482648396780645E-3</v>
      </c>
      <c r="P153" s="78">
        <v>1.6203727739570125E-3</v>
      </c>
      <c r="Q153" s="78">
        <v>2.2389869593147063E-3</v>
      </c>
      <c r="R153" s="78">
        <v>3.1208355460748244E-3</v>
      </c>
      <c r="S153" s="78">
        <v>4.3143148592013477E-3</v>
      </c>
      <c r="T153" s="78">
        <v>5.8287754302600702E-3</v>
      </c>
      <c r="U153" s="78">
        <v>7.8018470172656297E-3</v>
      </c>
      <c r="V153" s="78">
        <v>1.0331400646989028E-2</v>
      </c>
      <c r="W153" s="78">
        <v>1.3157022239688359E-2</v>
      </c>
      <c r="X153" s="78">
        <v>1.830415800264025E-2</v>
      </c>
      <c r="Y153" s="78">
        <v>2.3979296830960298E-2</v>
      </c>
      <c r="Z153" s="78">
        <v>3.0995308524133038E-2</v>
      </c>
      <c r="AA153" s="78">
        <v>3.9914191090757577E-2</v>
      </c>
      <c r="AB153" s="78">
        <v>5.0865962161933648E-2</v>
      </c>
      <c r="AC153" s="79">
        <v>6.4827798708005452E-2</v>
      </c>
      <c r="BH153" s="8" t="s">
        <v>6</v>
      </c>
      <c r="BI153" s="103">
        <f t="shared" ref="BI153:BJ153" si="892">BI9</f>
        <v>0</v>
      </c>
      <c r="BJ153" s="101">
        <f t="shared" si="892"/>
        <v>0</v>
      </c>
      <c r="BK153" s="78">
        <v>1.6590733385862198E-154</v>
      </c>
      <c r="BL153" s="78">
        <v>3.3900904295941833E-154</v>
      </c>
      <c r="BM153" s="78">
        <v>1.0352668703571652E-8</v>
      </c>
      <c r="BN153" s="78">
        <v>7.622433725619815E-4</v>
      </c>
      <c r="BO153" s="78">
        <v>1.7680334214729802E-3</v>
      </c>
      <c r="BP153" s="78">
        <v>3.0921789913571605E-3</v>
      </c>
      <c r="BQ153" s="78">
        <v>4.6979321949544798E-3</v>
      </c>
      <c r="BR153" s="78">
        <v>6.6235060585213635E-3</v>
      </c>
      <c r="BS153" s="78">
        <v>8.840413478316685E-3</v>
      </c>
      <c r="BT153" s="78">
        <v>1.1529923714920568E-2</v>
      </c>
      <c r="BU153" s="78">
        <v>1.4329233536084977E-2</v>
      </c>
      <c r="BV153" s="78">
        <v>1.7661660930006189E-2</v>
      </c>
      <c r="BW153" s="78">
        <v>2.1555825817266738E-2</v>
      </c>
      <c r="BX153" s="78">
        <v>2.6014495236719108E-2</v>
      </c>
      <c r="BY153" s="78">
        <v>3.1416281020964353E-2</v>
      </c>
      <c r="BZ153" s="78">
        <v>3.7340754503947401E-2</v>
      </c>
      <c r="CA153" s="78">
        <v>4.3951151806140266E-2</v>
      </c>
      <c r="CB153" s="78">
        <v>5.1569043020954261E-2</v>
      </c>
      <c r="CC153" s="78">
        <v>6.104275335773033E-2</v>
      </c>
      <c r="CD153" s="78">
        <v>7.0923814327838647E-2</v>
      </c>
      <c r="CE153" s="78">
        <v>8.1957403530776116E-2</v>
      </c>
      <c r="CF153" s="78">
        <v>9.3281972957975648E-2</v>
      </c>
      <c r="CG153" s="78">
        <v>0.10620575705194048</v>
      </c>
      <c r="CH153" s="78">
        <v>0.12029972883987104</v>
      </c>
      <c r="CI153" s="79">
        <v>0.13703887521661423</v>
      </c>
      <c r="CK153" s="8" t="s">
        <v>6</v>
      </c>
      <c r="CL153" s="18">
        <v>7.431652440595057</v>
      </c>
      <c r="CM153" s="19">
        <v>7.4931513558694514</v>
      </c>
      <c r="CN153" s="19">
        <v>6.1717989392221382</v>
      </c>
      <c r="CO153" s="19">
        <v>6.3770152631524004</v>
      </c>
      <c r="CP153" s="19">
        <v>6.6158272572527475</v>
      </c>
      <c r="CQ153" s="19">
        <v>6.8574895286963047</v>
      </c>
      <c r="CR153" s="19">
        <v>7.1239634683896336</v>
      </c>
      <c r="CS153" s="19">
        <v>7.3494077388184742</v>
      </c>
      <c r="CT153" s="19">
        <v>7.5900067451710242</v>
      </c>
      <c r="CU153" s="19">
        <v>7.8351007325569713</v>
      </c>
      <c r="CV153" s="19">
        <v>8.1007536923768466</v>
      </c>
      <c r="CW153" s="19">
        <v>8.3604863060415635</v>
      </c>
      <c r="CX153" s="19">
        <v>8.6393190631399701</v>
      </c>
      <c r="CY153" s="19">
        <v>8.9222410662698071</v>
      </c>
      <c r="CZ153" s="19">
        <v>9.2103031500567649</v>
      </c>
      <c r="DA153" s="19">
        <v>9.4931569313044015</v>
      </c>
      <c r="DB153" s="19">
        <v>9.7816932556422227</v>
      </c>
      <c r="DC153" s="19">
        <v>10.053360894235093</v>
      </c>
      <c r="DD153" s="19">
        <v>10.317532783761294</v>
      </c>
      <c r="DE153" s="19">
        <v>10.578960333989437</v>
      </c>
      <c r="DF153" s="19">
        <v>10.837581651410307</v>
      </c>
      <c r="DG153" s="19">
        <v>11.076137203666613</v>
      </c>
      <c r="DH153" s="19">
        <v>11.307606792718351</v>
      </c>
      <c r="DI153" s="19">
        <v>11.538315139171845</v>
      </c>
      <c r="DJ153" s="19">
        <v>11.756340288167909</v>
      </c>
      <c r="DK153" s="19">
        <v>11.968625914682884</v>
      </c>
      <c r="DL153" s="20">
        <v>12.170343067942259</v>
      </c>
      <c r="DN153" s="13" t="s">
        <v>6</v>
      </c>
      <c r="DO153" s="24">
        <f t="shared" si="886"/>
        <v>7.431652440595057</v>
      </c>
      <c r="DP153" s="25">
        <f t="shared" si="873"/>
        <v>7.4931513558694514</v>
      </c>
      <c r="DQ153" s="25">
        <f t="shared" si="873"/>
        <v>6.1717989392221382</v>
      </c>
      <c r="DR153" s="25">
        <f t="shared" si="873"/>
        <v>6.3770152631524004</v>
      </c>
      <c r="DS153" s="25">
        <f t="shared" si="873"/>
        <v>6.6158272676054164</v>
      </c>
      <c r="DT153" s="25">
        <f t="shared" si="873"/>
        <v>6.8582517720688667</v>
      </c>
      <c r="DU153" s="25">
        <f t="shared" si="873"/>
        <v>7.1257315018111065</v>
      </c>
      <c r="DV153" s="25">
        <f t="shared" si="873"/>
        <v>7.3525731716600857</v>
      </c>
      <c r="DW153" s="25">
        <f t="shared" si="873"/>
        <v>7.5948793246190762</v>
      </c>
      <c r="DX153" s="25">
        <f t="shared" si="873"/>
        <v>7.8420436561440763</v>
      </c>
      <c r="DY153" s="25">
        <f t="shared" si="873"/>
        <v>8.1101014869910184</v>
      </c>
      <c r="DZ153" s="25">
        <f t="shared" si="873"/>
        <v>8.3728045959456985</v>
      </c>
      <c r="EA153" s="25">
        <f t="shared" si="873"/>
        <v>8.6547965615157327</v>
      </c>
      <c r="EB153" s="25">
        <f t="shared" si="873"/>
        <v>8.9415230999737698</v>
      </c>
      <c r="EC153" s="25">
        <f t="shared" si="873"/>
        <v>9.2340979628333457</v>
      </c>
      <c r="ED153" s="25">
        <f t="shared" si="873"/>
        <v>9.5222922620871948</v>
      </c>
      <c r="EE153" s="25">
        <f t="shared" si="873"/>
        <v>9.8174238515223884</v>
      </c>
      <c r="EF153" s="25">
        <f t="shared" si="874"/>
        <v>10.0965304241693</v>
      </c>
      <c r="EG153" s="25">
        <f t="shared" si="875"/>
        <v>10.369285782584701</v>
      </c>
      <c r="EH153" s="25">
        <f t="shared" si="876"/>
        <v>10.64086077765738</v>
      </c>
      <c r="EI153" s="25">
        <f t="shared" si="877"/>
        <v>10.911781427007726</v>
      </c>
      <c r="EJ153" s="25">
        <f t="shared" si="878"/>
        <v>11.165365175997094</v>
      </c>
      <c r="EK153" s="25">
        <f t="shared" si="879"/>
        <v>11.413543493080088</v>
      </c>
      <c r="EL153" s="25">
        <f t="shared" si="880"/>
        <v>11.662592420653953</v>
      </c>
      <c r="EM153" s="25">
        <f t="shared" si="881"/>
        <v>11.902460236310606</v>
      </c>
      <c r="EN153" s="25">
        <f t="shared" si="882"/>
        <v>12.139791605684689</v>
      </c>
      <c r="EO153" s="26">
        <f t="shared" si="883"/>
        <v>12.372209741866879</v>
      </c>
    </row>
    <row r="154" spans="1:145">
      <c r="B154" s="8" t="s">
        <v>7</v>
      </c>
      <c r="C154" s="77">
        <f t="shared" ref="C154:D154" si="893">C34</f>
        <v>0</v>
      </c>
      <c r="D154" s="78">
        <f t="shared" si="893"/>
        <v>0</v>
      </c>
      <c r="E154" s="78">
        <v>2.8661044495749102E-156</v>
      </c>
      <c r="F154" s="78">
        <v>6.5542222737139388E-156</v>
      </c>
      <c r="G154" s="78">
        <v>1.1316866411153526E-155</v>
      </c>
      <c r="H154" s="78">
        <v>1.7369876211257762E-155</v>
      </c>
      <c r="I154" s="78">
        <v>2.5102241714707075E-155</v>
      </c>
      <c r="J154" s="78">
        <v>3.4877165260849181E-155</v>
      </c>
      <c r="K154" s="78">
        <v>4.7357327177840513E-155</v>
      </c>
      <c r="L154" s="78">
        <v>6.3066231876636637E-155</v>
      </c>
      <c r="M154" s="78">
        <v>8.6131464329709155E-5</v>
      </c>
      <c r="N154" s="78">
        <v>2.1039066393286241E-4</v>
      </c>
      <c r="O154" s="78">
        <v>3.7973789447526415E-4</v>
      </c>
      <c r="P154" s="78">
        <v>6.1382108245498963E-4</v>
      </c>
      <c r="Q154" s="78">
        <v>9.4262862224211183E-4</v>
      </c>
      <c r="R154" s="78">
        <v>1.4027589683238701E-3</v>
      </c>
      <c r="S154" s="78">
        <v>2.0452032179186668E-3</v>
      </c>
      <c r="T154" s="78">
        <v>2.9095172219367233E-3</v>
      </c>
      <c r="U154" s="78">
        <v>4.0948764880320114E-3</v>
      </c>
      <c r="V154" s="78">
        <v>5.7076798182060561E-3</v>
      </c>
      <c r="W154" s="78">
        <v>7.9018389758124443E-3</v>
      </c>
      <c r="X154" s="78">
        <v>1.09431606017072E-2</v>
      </c>
      <c r="Y154" s="78">
        <v>1.5080520004989804E-2</v>
      </c>
      <c r="Z154" s="78">
        <v>2.0586477147848344E-2</v>
      </c>
      <c r="AA154" s="78">
        <v>2.7971037453888931E-2</v>
      </c>
      <c r="AB154" s="78">
        <v>3.763941495176408E-2</v>
      </c>
      <c r="AC154" s="79">
        <v>5.0210364516221281E-2</v>
      </c>
      <c r="BH154" s="8" t="s">
        <v>7</v>
      </c>
      <c r="BI154" s="103">
        <f t="shared" ref="BI154:BJ154" si="894">BI10</f>
        <v>0</v>
      </c>
      <c r="BJ154" s="101">
        <f t="shared" si="894"/>
        <v>0</v>
      </c>
      <c r="BK154" s="78">
        <v>6.5309184201536455E-155</v>
      </c>
      <c r="BL154" s="78">
        <v>1.4185747529112439E-154</v>
      </c>
      <c r="BM154" s="78">
        <v>2.3264080766731266E-154</v>
      </c>
      <c r="BN154" s="78">
        <v>3.3026550614576574E-154</v>
      </c>
      <c r="BO154" s="78">
        <v>4.3794025724399852E-154</v>
      </c>
      <c r="BP154" s="78">
        <v>1.220026901876332E-4</v>
      </c>
      <c r="BQ154" s="78">
        <v>6.8542947213699583E-4</v>
      </c>
      <c r="BR154" s="78">
        <v>1.355137439703941E-3</v>
      </c>
      <c r="BS154" s="78">
        <v>2.157470043971558E-3</v>
      </c>
      <c r="BT154" s="78">
        <v>3.1302346823561694E-3</v>
      </c>
      <c r="BU154" s="78">
        <v>4.2193677020683574E-3</v>
      </c>
      <c r="BV154" s="78">
        <v>5.6360953078554024E-3</v>
      </c>
      <c r="BW154" s="78">
        <v>7.1496531840438199E-3</v>
      </c>
      <c r="BX154" s="78">
        <v>8.8210163877398846E-3</v>
      </c>
      <c r="BY154" s="78">
        <v>1.0827950762065752E-2</v>
      </c>
      <c r="BZ154" s="78">
        <v>1.3472258556993391E-2</v>
      </c>
      <c r="CA154" s="78">
        <v>1.6594290472762684E-2</v>
      </c>
      <c r="CB154" s="78">
        <v>2.0247208225241228E-2</v>
      </c>
      <c r="CC154" s="78">
        <v>2.4636736908241561E-2</v>
      </c>
      <c r="CD154" s="78">
        <v>2.9726579634981844E-2</v>
      </c>
      <c r="CE154" s="78">
        <v>3.5633006064922194E-2</v>
      </c>
      <c r="CF154" s="78">
        <v>4.2520826978291244E-2</v>
      </c>
      <c r="CG154" s="78">
        <v>5.0180430060773169E-2</v>
      </c>
      <c r="CH154" s="78">
        <v>5.9330514432968572E-2</v>
      </c>
      <c r="CI154" s="79">
        <v>6.5700054464125426E-2</v>
      </c>
      <c r="CK154" s="8" t="s">
        <v>7</v>
      </c>
      <c r="CL154" s="18">
        <v>2.6810101802253601</v>
      </c>
      <c r="CM154" s="19">
        <v>2.9491194753563743</v>
      </c>
      <c r="CN154" s="19">
        <v>3.1492002049668835</v>
      </c>
      <c r="CO154" s="19">
        <v>3.4549120856744682</v>
      </c>
      <c r="CP154" s="19">
        <v>3.7849132190785246</v>
      </c>
      <c r="CQ154" s="19">
        <v>4.1246318466936218</v>
      </c>
      <c r="CR154" s="19">
        <v>4.4684587749933415</v>
      </c>
      <c r="CS154" s="19">
        <v>4.8040620059284347</v>
      </c>
      <c r="CT154" s="19">
        <v>5.1475660126141731</v>
      </c>
      <c r="CU154" s="19">
        <v>5.5023046988241981</v>
      </c>
      <c r="CV154" s="19">
        <v>5.8678016688926737</v>
      </c>
      <c r="CW154" s="19">
        <v>6.2438195718775775</v>
      </c>
      <c r="CX154" s="19">
        <v>6.626051865163773</v>
      </c>
      <c r="CY154" s="19">
        <v>7.0239891657099358</v>
      </c>
      <c r="CZ154" s="19">
        <v>7.4314361330581322</v>
      </c>
      <c r="DA154" s="19">
        <v>7.8476515630701309</v>
      </c>
      <c r="DB154" s="19">
        <v>8.2702651893925232</v>
      </c>
      <c r="DC154" s="19">
        <v>8.7024919196793018</v>
      </c>
      <c r="DD154" s="19">
        <v>9.1367852219730121</v>
      </c>
      <c r="DE154" s="19">
        <v>9.5690359332822652</v>
      </c>
      <c r="DF154" s="19">
        <v>10.000884584464135</v>
      </c>
      <c r="DG154" s="19">
        <v>10.426465226275536</v>
      </c>
      <c r="DH154" s="19">
        <v>10.851567661700505</v>
      </c>
      <c r="DI154" s="19">
        <v>11.281812655039364</v>
      </c>
      <c r="DJ154" s="19">
        <v>11.703580655619492</v>
      </c>
      <c r="DK154" s="19">
        <v>12.112917341776008</v>
      </c>
      <c r="DL154" s="20">
        <v>12.47885400068029</v>
      </c>
      <c r="DN154" s="13" t="s">
        <v>7</v>
      </c>
      <c r="DO154" s="24">
        <f t="shared" si="886"/>
        <v>2.6810101802253601</v>
      </c>
      <c r="DP154" s="25">
        <f t="shared" si="873"/>
        <v>2.9491194753563743</v>
      </c>
      <c r="DQ154" s="25">
        <f t="shared" si="873"/>
        <v>3.1492002049668835</v>
      </c>
      <c r="DR154" s="25">
        <f t="shared" si="873"/>
        <v>3.4549120856744682</v>
      </c>
      <c r="DS154" s="25">
        <f t="shared" si="873"/>
        <v>3.7849132190785246</v>
      </c>
      <c r="DT154" s="25">
        <f t="shared" si="873"/>
        <v>4.1246318466936218</v>
      </c>
      <c r="DU154" s="25">
        <f t="shared" si="873"/>
        <v>4.4684587749933415</v>
      </c>
      <c r="DV154" s="25">
        <f t="shared" si="873"/>
        <v>4.8041840086186225</v>
      </c>
      <c r="DW154" s="25">
        <f t="shared" si="873"/>
        <v>5.1482514420863099</v>
      </c>
      <c r="DX154" s="25">
        <f t="shared" si="873"/>
        <v>5.5036598362639024</v>
      </c>
      <c r="DY154" s="25">
        <f t="shared" si="873"/>
        <v>5.8700452704009747</v>
      </c>
      <c r="DZ154" s="25">
        <f t="shared" si="873"/>
        <v>6.2471601972238666</v>
      </c>
      <c r="EA154" s="25">
        <f t="shared" si="873"/>
        <v>6.6306509707603167</v>
      </c>
      <c r="EB154" s="25">
        <f t="shared" si="873"/>
        <v>7.0302390821002465</v>
      </c>
      <c r="EC154" s="25">
        <f t="shared" si="873"/>
        <v>7.4395284148644185</v>
      </c>
      <c r="ED154" s="25">
        <f t="shared" si="873"/>
        <v>7.8578753384261955</v>
      </c>
      <c r="EE154" s="25">
        <f t="shared" si="873"/>
        <v>8.2831383433725065</v>
      </c>
      <c r="EF154" s="25">
        <f t="shared" si="874"/>
        <v>8.7188736954582318</v>
      </c>
      <c r="EG154" s="25">
        <f t="shared" si="875"/>
        <v>9.1574743889338066</v>
      </c>
      <c r="EH154" s="25">
        <f t="shared" si="876"/>
        <v>9.5949908213257125</v>
      </c>
      <c r="EI154" s="25">
        <f t="shared" si="877"/>
        <v>10.033423160348189</v>
      </c>
      <c r="EJ154" s="25">
        <f t="shared" si="878"/>
        <v>10.467134966512225</v>
      </c>
      <c r="EK154" s="25">
        <f t="shared" si="879"/>
        <v>10.902281187770416</v>
      </c>
      <c r="EL154" s="25">
        <f t="shared" si="880"/>
        <v>11.344919959165503</v>
      </c>
      <c r="EM154" s="25">
        <f t="shared" si="881"/>
        <v>11.781732123134155</v>
      </c>
      <c r="EN154" s="25">
        <f t="shared" si="882"/>
        <v>12.20988727116074</v>
      </c>
      <c r="EO154" s="26">
        <f t="shared" si="883"/>
        <v>12.594764419660637</v>
      </c>
    </row>
    <row r="155" spans="1:145">
      <c r="B155" s="8" t="s">
        <v>8</v>
      </c>
      <c r="C155" s="77">
        <f t="shared" ref="C155:D155" si="895">C35</f>
        <v>0</v>
      </c>
      <c r="D155" s="78">
        <f t="shared" si="895"/>
        <v>0</v>
      </c>
      <c r="E155" s="78">
        <v>1.5687936777560727E-155</v>
      </c>
      <c r="F155" s="78">
        <v>3.5519422066203517E-155</v>
      </c>
      <c r="G155" s="78">
        <v>6.1175679469627226E-155</v>
      </c>
      <c r="H155" s="78">
        <v>9.364948402231035E-155</v>
      </c>
      <c r="I155" s="78">
        <v>1.3587454781454075E-154</v>
      </c>
      <c r="J155" s="78">
        <v>4.6561207292981845E-4</v>
      </c>
      <c r="K155" s="78">
        <v>1.1072129841619086E-3</v>
      </c>
      <c r="L155" s="78">
        <v>2.0267996697330261E-3</v>
      </c>
      <c r="M155" s="78">
        <v>3.3327722460235716E-3</v>
      </c>
      <c r="N155" s="78">
        <v>5.0790212329794764E-3</v>
      </c>
      <c r="O155" s="78">
        <v>7.431299361603208E-3</v>
      </c>
      <c r="P155" s="78">
        <v>1.0613550604486106E-2</v>
      </c>
      <c r="Q155" s="78">
        <v>1.4975064161472837E-2</v>
      </c>
      <c r="R155" s="78">
        <v>2.0846202612453096E-2</v>
      </c>
      <c r="S155" s="78">
        <v>2.9361896298348546E-2</v>
      </c>
      <c r="T155" s="78">
        <v>3.9213598864045518E-2</v>
      </c>
      <c r="U155" s="78">
        <v>5.2357782471882414E-2</v>
      </c>
      <c r="V155" s="78">
        <v>6.954913423960267E-2</v>
      </c>
      <c r="W155" s="78">
        <v>9.1247927498333534E-2</v>
      </c>
      <c r="X155" s="78">
        <v>0.12009150569537513</v>
      </c>
      <c r="Y155" s="78">
        <v>0.15830666416470221</v>
      </c>
      <c r="Z155" s="78">
        <v>0.20707262051133607</v>
      </c>
      <c r="AA155" s="78">
        <v>0.26969096290533145</v>
      </c>
      <c r="AB155" s="78">
        <v>0.34729238020546677</v>
      </c>
      <c r="AC155" s="79">
        <v>0.44596978737506204</v>
      </c>
      <c r="BH155" s="8" t="s">
        <v>8</v>
      </c>
      <c r="BI155" s="103">
        <f t="shared" ref="BI155:BJ155" si="896">BI11</f>
        <v>0</v>
      </c>
      <c r="BJ155" s="101">
        <f t="shared" si="896"/>
        <v>0</v>
      </c>
      <c r="BK155" s="78">
        <v>9.4673437715191598E-154</v>
      </c>
      <c r="BL155" s="78">
        <v>1.8206913109416663E-153</v>
      </c>
      <c r="BM155" s="78">
        <v>1.5565463398046241E-7</v>
      </c>
      <c r="BN155" s="78">
        <v>8.6400051888768734E-3</v>
      </c>
      <c r="BO155" s="78">
        <v>1.894798377071974E-2</v>
      </c>
      <c r="BP155" s="78">
        <v>3.139695722647004E-2</v>
      </c>
      <c r="BQ155" s="78">
        <v>4.559631854230764E-2</v>
      </c>
      <c r="BR155" s="78">
        <v>6.2043920097265289E-2</v>
      </c>
      <c r="BS155" s="78">
        <v>8.1727149228845733E-2</v>
      </c>
      <c r="BT155" s="78">
        <v>0.10168847958901626</v>
      </c>
      <c r="BU155" s="78">
        <v>0.12496844875800969</v>
      </c>
      <c r="BV155" s="78">
        <v>0.15250601754969478</v>
      </c>
      <c r="BW155" s="78">
        <v>0.18391647098905994</v>
      </c>
      <c r="BX155" s="78">
        <v>0.22028578958555609</v>
      </c>
      <c r="BY155" s="78">
        <v>0.25747551015210829</v>
      </c>
      <c r="BZ155" s="78">
        <v>0.3022134625655396</v>
      </c>
      <c r="CA155" s="78">
        <v>0.34877306378453715</v>
      </c>
      <c r="CB155" s="78">
        <v>0.39991003230099476</v>
      </c>
      <c r="CC155" s="78">
        <v>0.45420278120285729</v>
      </c>
      <c r="CD155" s="78">
        <v>0.51498848529830266</v>
      </c>
      <c r="CE155" s="78">
        <v>0.5840232639473073</v>
      </c>
      <c r="CF155" s="78">
        <v>0.65893236563797242</v>
      </c>
      <c r="CG155" s="78">
        <v>0.73964153262418342</v>
      </c>
      <c r="CH155" s="78">
        <v>0.82603436932537733</v>
      </c>
      <c r="CI155" s="79">
        <v>0.91923845862160769</v>
      </c>
      <c r="CK155" s="8" t="s">
        <v>8</v>
      </c>
      <c r="CL155" s="18">
        <v>111.00096428142041</v>
      </c>
      <c r="CM155" s="19">
        <v>113.41989102531925</v>
      </c>
      <c r="CN155" s="19">
        <v>113.36728995953129</v>
      </c>
      <c r="CO155" s="19">
        <v>115.82752465156896</v>
      </c>
      <c r="CP155" s="19">
        <v>118.46196365938326</v>
      </c>
      <c r="CQ155" s="19">
        <v>121.16503783945352</v>
      </c>
      <c r="CR155" s="19">
        <v>123.75709550663221</v>
      </c>
      <c r="CS155" s="19">
        <v>125.95081287536108</v>
      </c>
      <c r="CT155" s="19">
        <v>128.10718292427794</v>
      </c>
      <c r="CU155" s="19">
        <v>130.21164333595692</v>
      </c>
      <c r="CV155" s="19">
        <v>132.30516551172676</v>
      </c>
      <c r="CW155" s="19">
        <v>134.39688998870989</v>
      </c>
      <c r="CX155" s="19">
        <v>136.5682265819944</v>
      </c>
      <c r="CY155" s="19">
        <v>138.6452667979614</v>
      </c>
      <c r="CZ155" s="19">
        <v>140.56087525751141</v>
      </c>
      <c r="DA155" s="19">
        <v>142.38612753274029</v>
      </c>
      <c r="DB155" s="19">
        <v>144.18036017767378</v>
      </c>
      <c r="DC155" s="19">
        <v>145.90600063518656</v>
      </c>
      <c r="DD155" s="19">
        <v>147.67952077788067</v>
      </c>
      <c r="DE155" s="19">
        <v>149.26045631287693</v>
      </c>
      <c r="DF155" s="19">
        <v>150.78379613950588</v>
      </c>
      <c r="DG155" s="19">
        <v>152.04326512591916</v>
      </c>
      <c r="DH155" s="19">
        <v>153.1451447045161</v>
      </c>
      <c r="DI155" s="19">
        <v>154.29306975404364</v>
      </c>
      <c r="DJ155" s="19">
        <v>155.26025237560961</v>
      </c>
      <c r="DK155" s="19">
        <v>156.08008379197091</v>
      </c>
      <c r="DL155" s="20">
        <v>156.64433753154424</v>
      </c>
      <c r="DN155" s="13" t="s">
        <v>8</v>
      </c>
      <c r="DO155" s="24">
        <f t="shared" si="886"/>
        <v>111.00096428142041</v>
      </c>
      <c r="DP155" s="25">
        <f t="shared" si="873"/>
        <v>113.41989102531925</v>
      </c>
      <c r="DQ155" s="25">
        <f t="shared" si="873"/>
        <v>113.36728995953129</v>
      </c>
      <c r="DR155" s="25">
        <f t="shared" si="873"/>
        <v>115.82752465156896</v>
      </c>
      <c r="DS155" s="25">
        <f t="shared" si="873"/>
        <v>118.46196381503789</v>
      </c>
      <c r="DT155" s="25">
        <f t="shared" si="873"/>
        <v>121.1736778446424</v>
      </c>
      <c r="DU155" s="25">
        <f t="shared" si="873"/>
        <v>123.77604349040293</v>
      </c>
      <c r="DV155" s="25">
        <f t="shared" si="873"/>
        <v>125.98267544466049</v>
      </c>
      <c r="DW155" s="25">
        <f t="shared" si="873"/>
        <v>128.15388645580438</v>
      </c>
      <c r="DX155" s="25">
        <f t="shared" si="873"/>
        <v>130.27571405572391</v>
      </c>
      <c r="DY155" s="25">
        <f t="shared" si="873"/>
        <v>132.39022543320161</v>
      </c>
      <c r="DZ155" s="25">
        <f t="shared" si="873"/>
        <v>134.50365748953189</v>
      </c>
      <c r="EA155" s="25">
        <f t="shared" si="873"/>
        <v>136.70062633011401</v>
      </c>
      <c r="EB155" s="25">
        <f t="shared" si="873"/>
        <v>138.80838636611557</v>
      </c>
      <c r="EC155" s="25">
        <f t="shared" si="873"/>
        <v>140.75976679266194</v>
      </c>
      <c r="ED155" s="25">
        <f t="shared" si="873"/>
        <v>142.6272595249383</v>
      </c>
      <c r="EE155" s="25">
        <f t="shared" si="873"/>
        <v>144.46719758412425</v>
      </c>
      <c r="EF155" s="25">
        <f t="shared" si="874"/>
        <v>146.24742769661614</v>
      </c>
      <c r="EG155" s="25">
        <f t="shared" si="875"/>
        <v>148.08065162413709</v>
      </c>
      <c r="EH155" s="25">
        <f t="shared" si="876"/>
        <v>149.72991547941751</v>
      </c>
      <c r="EI155" s="25">
        <f t="shared" si="877"/>
        <v>151.32924684820708</v>
      </c>
      <c r="EJ155" s="25">
        <f t="shared" si="878"/>
        <v>152.67834511691282</v>
      </c>
      <c r="EK155" s="25">
        <f t="shared" si="879"/>
        <v>153.88747463262811</v>
      </c>
      <c r="EL155" s="25">
        <f t="shared" si="880"/>
        <v>155.15907474019295</v>
      </c>
      <c r="EM155" s="25">
        <f t="shared" si="881"/>
        <v>156.26958487113913</v>
      </c>
      <c r="EN155" s="25">
        <f t="shared" si="882"/>
        <v>157.25341054150175</v>
      </c>
      <c r="EO155" s="26">
        <f t="shared" si="883"/>
        <v>158.00954577754089</v>
      </c>
    </row>
    <row r="156" spans="1:145">
      <c r="B156" s="8" t="s">
        <v>9</v>
      </c>
      <c r="C156" s="77">
        <f t="shared" ref="C156:D156" si="897">C36</f>
        <v>0</v>
      </c>
      <c r="D156" s="78">
        <f t="shared" si="897"/>
        <v>0</v>
      </c>
      <c r="E156" s="78">
        <v>1.0008411857586191E-154</v>
      </c>
      <c r="F156" s="78">
        <v>2.0931741078371915E-154</v>
      </c>
      <c r="G156" s="78">
        <v>3.3413295377708621E-154</v>
      </c>
      <c r="H156" s="78">
        <v>4.7258067297916615E-154</v>
      </c>
      <c r="I156" s="78">
        <v>6.2772353188170645E-154</v>
      </c>
      <c r="J156" s="78">
        <v>7.6409687883987189E-4</v>
      </c>
      <c r="K156" s="78">
        <v>1.7670279400825934E-3</v>
      </c>
      <c r="L156" s="78">
        <v>3.0651125860807812E-3</v>
      </c>
      <c r="M156" s="78">
        <v>4.8001326515341967E-3</v>
      </c>
      <c r="N156" s="78">
        <v>6.9887464226779375E-3</v>
      </c>
      <c r="O156" s="78">
        <v>9.9553997630285693E-3</v>
      </c>
      <c r="P156" s="78">
        <v>1.3821487158804102E-2</v>
      </c>
      <c r="Q156" s="78">
        <v>1.8768344615937241E-2</v>
      </c>
      <c r="R156" s="78">
        <v>2.5136401906054887E-2</v>
      </c>
      <c r="S156" s="78">
        <v>3.3206934684028321E-2</v>
      </c>
      <c r="T156" s="78">
        <v>4.3877985488275296E-2</v>
      </c>
      <c r="U156" s="78">
        <v>5.6846332041189093E-2</v>
      </c>
      <c r="V156" s="78">
        <v>7.2267899876374345E-2</v>
      </c>
      <c r="W156" s="78">
        <v>9.1725669020277192E-2</v>
      </c>
      <c r="X156" s="78">
        <v>0.11189708259576098</v>
      </c>
      <c r="Y156" s="78">
        <v>0.14322340298124969</v>
      </c>
      <c r="Z156" s="78">
        <v>0.1773972066038251</v>
      </c>
      <c r="AA156" s="78">
        <v>0.21539250984228628</v>
      </c>
      <c r="AB156" s="78">
        <v>0.26348654907711927</v>
      </c>
      <c r="AC156" s="79">
        <v>0.32112302242909296</v>
      </c>
      <c r="BH156" s="8" t="s">
        <v>9</v>
      </c>
      <c r="BI156" s="103">
        <f t="shared" ref="BI156:BJ156" si="898">BI12</f>
        <v>0</v>
      </c>
      <c r="BJ156" s="101">
        <f t="shared" si="898"/>
        <v>0</v>
      </c>
      <c r="BK156" s="78">
        <v>8.962788255955237E-154</v>
      </c>
      <c r="BL156" s="78">
        <v>1.635949745476635E-153</v>
      </c>
      <c r="BM156" s="78">
        <v>7.7394577054350612E-4</v>
      </c>
      <c r="BN156" s="78">
        <v>5.1876832120721951E-3</v>
      </c>
      <c r="BO156" s="78">
        <v>9.4755392733647404E-3</v>
      </c>
      <c r="BP156" s="78">
        <v>1.4900814635577252E-2</v>
      </c>
      <c r="BQ156" s="78">
        <v>2.1292233352661036E-2</v>
      </c>
      <c r="BR156" s="78">
        <v>2.7637812727599236E-2</v>
      </c>
      <c r="BS156" s="78">
        <v>3.5268668077630308E-2</v>
      </c>
      <c r="BT156" s="78">
        <v>4.580116534201091E-2</v>
      </c>
      <c r="BU156" s="78">
        <v>5.4961340020314942E-2</v>
      </c>
      <c r="BV156" s="78">
        <v>6.6888747860421885E-2</v>
      </c>
      <c r="BW156" s="78">
        <v>7.9053114164269619E-2</v>
      </c>
      <c r="BX156" s="78">
        <v>9.3525155539519469E-2</v>
      </c>
      <c r="BY156" s="78">
        <v>0.10697945432226644</v>
      </c>
      <c r="BZ156" s="78">
        <v>0.12422676697073624</v>
      </c>
      <c r="CA156" s="78">
        <v>0.14380128222070049</v>
      </c>
      <c r="CB156" s="78">
        <v>0.15942298757963472</v>
      </c>
      <c r="CC156" s="78">
        <v>0.17737287819126937</v>
      </c>
      <c r="CD156" s="78">
        <v>0.20087619182896438</v>
      </c>
      <c r="CE156" s="78">
        <v>0.21719002156882397</v>
      </c>
      <c r="CF156" s="78">
        <v>0.24166107198493789</v>
      </c>
      <c r="CG156" s="78">
        <v>0.26737451708607224</v>
      </c>
      <c r="CH156" s="78">
        <v>0.292508844883894</v>
      </c>
      <c r="CI156" s="79">
        <v>0.31250035653797553</v>
      </c>
      <c r="CK156" s="8" t="s">
        <v>9</v>
      </c>
      <c r="CL156" s="18">
        <v>113.60891115245443</v>
      </c>
      <c r="CM156" s="19">
        <v>115.06715227290877</v>
      </c>
      <c r="CN156" s="19">
        <v>114.68309074595042</v>
      </c>
      <c r="CO156" s="19">
        <v>113.09097068627476</v>
      </c>
      <c r="CP156" s="19">
        <v>114.04024956405333</v>
      </c>
      <c r="CQ156" s="19">
        <v>114.76157535192719</v>
      </c>
      <c r="CR156" s="19">
        <v>115.34936798213981</v>
      </c>
      <c r="CS156" s="19">
        <v>115.35603204872967</v>
      </c>
      <c r="CT156" s="19">
        <v>115.1997846017719</v>
      </c>
      <c r="CU156" s="19">
        <v>114.90742270117778</v>
      </c>
      <c r="CV156" s="19">
        <v>114.46280188139376</v>
      </c>
      <c r="CW156" s="19">
        <v>113.8106560327016</v>
      </c>
      <c r="CX156" s="19">
        <v>113.12585572893248</v>
      </c>
      <c r="CY156" s="19">
        <v>112.31575553688128</v>
      </c>
      <c r="CZ156" s="19">
        <v>111.40414106563671</v>
      </c>
      <c r="DA156" s="19">
        <v>110.37115358971732</v>
      </c>
      <c r="DB156" s="19">
        <v>109.26148091304967</v>
      </c>
      <c r="DC156" s="19">
        <v>108.12666938098893</v>
      </c>
      <c r="DD156" s="19">
        <v>106.87377801213175</v>
      </c>
      <c r="DE156" s="19">
        <v>105.63716865115389</v>
      </c>
      <c r="DF156" s="19">
        <v>104.38677138693417</v>
      </c>
      <c r="DG156" s="19">
        <v>103.01133657724664</v>
      </c>
      <c r="DH156" s="19">
        <v>101.8901120347724</v>
      </c>
      <c r="DI156" s="19">
        <v>100.69227861989343</v>
      </c>
      <c r="DJ156" s="19">
        <v>99.462024677093353</v>
      </c>
      <c r="DK156" s="19">
        <v>98.301122792277937</v>
      </c>
      <c r="DL156" s="20">
        <v>97.081802735326761</v>
      </c>
      <c r="DN156" s="13" t="s">
        <v>9</v>
      </c>
      <c r="DO156" s="24">
        <f t="shared" si="886"/>
        <v>113.60891115245443</v>
      </c>
      <c r="DP156" s="25">
        <f t="shared" si="873"/>
        <v>115.06715227290877</v>
      </c>
      <c r="DQ156" s="25">
        <f t="shared" si="873"/>
        <v>114.68309074595042</v>
      </c>
      <c r="DR156" s="25">
        <f t="shared" si="873"/>
        <v>113.09097068627476</v>
      </c>
      <c r="DS156" s="25">
        <f t="shared" si="873"/>
        <v>114.04102350982387</v>
      </c>
      <c r="DT156" s="25">
        <f t="shared" si="873"/>
        <v>114.76676303513926</v>
      </c>
      <c r="DU156" s="25">
        <f t="shared" si="873"/>
        <v>115.35884352141318</v>
      </c>
      <c r="DV156" s="25">
        <f t="shared" si="873"/>
        <v>115.37169696024409</v>
      </c>
      <c r="DW156" s="25">
        <f t="shared" si="873"/>
        <v>115.22284386306464</v>
      </c>
      <c r="DX156" s="25">
        <f t="shared" si="873"/>
        <v>114.93812562649147</v>
      </c>
      <c r="DY156" s="25">
        <f t="shared" si="873"/>
        <v>114.50287068212293</v>
      </c>
      <c r="DZ156" s="25">
        <f t="shared" si="873"/>
        <v>113.86344594446629</v>
      </c>
      <c r="EA156" s="25">
        <f t="shared" si="873"/>
        <v>113.19077246871582</v>
      </c>
      <c r="EB156" s="25">
        <f t="shared" si="873"/>
        <v>112.39646577190051</v>
      </c>
      <c r="EC156" s="25">
        <f t="shared" si="873"/>
        <v>111.50196252441691</v>
      </c>
      <c r="ED156" s="25">
        <f t="shared" si="873"/>
        <v>110.4898151471629</v>
      </c>
      <c r="EE156" s="25">
        <f t="shared" si="873"/>
        <v>109.40166730205597</v>
      </c>
      <c r="EF156" s="25">
        <f t="shared" si="874"/>
        <v>108.29477413344794</v>
      </c>
      <c r="EG156" s="25">
        <f t="shared" si="875"/>
        <v>107.07442562639365</v>
      </c>
      <c r="EH156" s="25">
        <f t="shared" si="876"/>
        <v>105.8688595386099</v>
      </c>
      <c r="EI156" s="25">
        <f t="shared" si="877"/>
        <v>104.65586993414571</v>
      </c>
      <c r="EJ156" s="25">
        <f t="shared" si="878"/>
        <v>103.32410985167137</v>
      </c>
      <c r="EK156" s="25">
        <f t="shared" si="879"/>
        <v>102.25052545932247</v>
      </c>
      <c r="EL156" s="25">
        <f t="shared" si="880"/>
        <v>101.11133689848219</v>
      </c>
      <c r="EM156" s="25">
        <f t="shared" si="881"/>
        <v>99.944791704021711</v>
      </c>
      <c r="EN156" s="25">
        <f t="shared" si="882"/>
        <v>98.857118186238949</v>
      </c>
      <c r="EO156" s="26">
        <f t="shared" si="883"/>
        <v>97.715426114293834</v>
      </c>
    </row>
    <row r="157" spans="1:145">
      <c r="B157" s="8" t="s">
        <v>10</v>
      </c>
      <c r="C157" s="77">
        <f t="shared" ref="C157:D157" si="899">C37</f>
        <v>0</v>
      </c>
      <c r="D157" s="78">
        <f t="shared" si="899"/>
        <v>0</v>
      </c>
      <c r="E157" s="78">
        <v>2.4029311798406992E-156</v>
      </c>
      <c r="F157" s="78">
        <v>5.3312169506607158E-156</v>
      </c>
      <c r="G157" s="78">
        <v>9.0094987768009122E-156</v>
      </c>
      <c r="H157" s="78">
        <v>1.361141624124124E-155</v>
      </c>
      <c r="I157" s="78">
        <v>1.9157370061174161E-155</v>
      </c>
      <c r="J157" s="78">
        <v>7.3071912541713857E-5</v>
      </c>
      <c r="K157" s="78">
        <v>1.7016488845852687E-4</v>
      </c>
      <c r="L157" s="78">
        <v>2.993132948993635E-4</v>
      </c>
      <c r="M157" s="78">
        <v>4.6931062696208665E-4</v>
      </c>
      <c r="N157" s="78">
        <v>6.8986413006303781E-4</v>
      </c>
      <c r="O157" s="78">
        <v>9.6906197002089207E-4</v>
      </c>
      <c r="P157" s="78">
        <v>1.3200479982354533E-3</v>
      </c>
      <c r="Q157" s="78">
        <v>1.761511012057805E-3</v>
      </c>
      <c r="R157" s="78">
        <v>2.3140318981010959E-3</v>
      </c>
      <c r="S157" s="78">
        <v>3.0064280284092001E-3</v>
      </c>
      <c r="T157" s="78">
        <v>3.861655139894794E-3</v>
      </c>
      <c r="U157" s="78">
        <v>4.9403918096563425E-3</v>
      </c>
      <c r="V157" s="78">
        <v>6.3146016654003403E-3</v>
      </c>
      <c r="W157" s="78">
        <v>8.05777127972079E-3</v>
      </c>
      <c r="X157" s="78">
        <v>1.0284188120013044E-2</v>
      </c>
      <c r="Y157" s="78">
        <v>1.3086732005172663E-2</v>
      </c>
      <c r="Z157" s="78">
        <v>1.6851756845357176E-2</v>
      </c>
      <c r="AA157" s="78">
        <v>2.1359249939491693E-2</v>
      </c>
      <c r="AB157" s="78">
        <v>2.6941073322868579E-2</v>
      </c>
      <c r="AC157" s="79">
        <v>3.3835323414301913E-2</v>
      </c>
      <c r="BH157" s="8" t="s">
        <v>10</v>
      </c>
      <c r="BI157" s="103">
        <f t="shared" ref="BI157:BJ157" si="900">BI13</f>
        <v>0</v>
      </c>
      <c r="BJ157" s="101">
        <f t="shared" si="900"/>
        <v>0</v>
      </c>
      <c r="BK157" s="78">
        <v>3.1102706411425896E-155</v>
      </c>
      <c r="BL157" s="78">
        <v>6.1866967339207447E-155</v>
      </c>
      <c r="BM157" s="78">
        <v>7.1927503828292642E-9</v>
      </c>
      <c r="BN157" s="78">
        <v>2.9979237035057628E-4</v>
      </c>
      <c r="BO157" s="78">
        <v>6.3379144245311503E-4</v>
      </c>
      <c r="BP157" s="78">
        <v>9.8845610638653432E-4</v>
      </c>
      <c r="BQ157" s="78">
        <v>1.3590095581812803E-3</v>
      </c>
      <c r="BR157" s="78">
        <v>1.7539472162274969E-3</v>
      </c>
      <c r="BS157" s="78">
        <v>2.142818617879762E-3</v>
      </c>
      <c r="BT157" s="78">
        <v>2.5490197795012899E-3</v>
      </c>
      <c r="BU157" s="78">
        <v>2.9575546492775755E-3</v>
      </c>
      <c r="BV157" s="78">
        <v>3.4337419286792309E-3</v>
      </c>
      <c r="BW157" s="78">
        <v>3.969807923478833E-3</v>
      </c>
      <c r="BX157" s="78">
        <v>4.4798118531199568E-3</v>
      </c>
      <c r="BY157" s="78">
        <v>5.0797033863960945E-3</v>
      </c>
      <c r="BZ157" s="78">
        <v>5.5495075795247567E-3</v>
      </c>
      <c r="CA157" s="78">
        <v>6.178861209007314E-3</v>
      </c>
      <c r="CB157" s="78">
        <v>6.9156786117024385E-3</v>
      </c>
      <c r="CC157" s="78">
        <v>7.6212728401075609E-3</v>
      </c>
      <c r="CD157" s="78">
        <v>8.2150965093574311E-3</v>
      </c>
      <c r="CE157" s="78">
        <v>9.3957067400301953E-3</v>
      </c>
      <c r="CF157" s="78">
        <v>1.080904393750254E-2</v>
      </c>
      <c r="CG157" s="78">
        <v>1.2336986899468261E-2</v>
      </c>
      <c r="CH157" s="78">
        <v>1.3745803555898732E-2</v>
      </c>
      <c r="CI157" s="79">
        <v>1.5323894867095541E-2</v>
      </c>
      <c r="CK157" s="8" t="s">
        <v>10</v>
      </c>
      <c r="CL157" s="18">
        <v>8.035010361456429</v>
      </c>
      <c r="CM157" s="19">
        <v>7.8926599049260178</v>
      </c>
      <c r="CN157" s="19">
        <v>8.0220337441778025</v>
      </c>
      <c r="CO157" s="19">
        <v>8.0285269047747452</v>
      </c>
      <c r="CP157" s="19">
        <v>7.991574038879893</v>
      </c>
      <c r="CQ157" s="19">
        <v>7.9362966280698757</v>
      </c>
      <c r="CR157" s="19">
        <v>7.8673378477809939</v>
      </c>
      <c r="CS157" s="19">
        <v>7.7657074966024009</v>
      </c>
      <c r="CT157" s="19">
        <v>7.6681656744298348</v>
      </c>
      <c r="CU157" s="19">
        <v>7.5686262207779293</v>
      </c>
      <c r="CV157" s="19">
        <v>7.4698745326222031</v>
      </c>
      <c r="CW157" s="19">
        <v>7.3575253766814797</v>
      </c>
      <c r="CX157" s="19">
        <v>7.3048976440530655</v>
      </c>
      <c r="CY157" s="19">
        <v>7.2546710007790276</v>
      </c>
      <c r="CZ157" s="19">
        <v>7.2051613901717637</v>
      </c>
      <c r="DA157" s="19">
        <v>7.155552907964065</v>
      </c>
      <c r="DB157" s="19">
        <v>7.1024782139428009</v>
      </c>
      <c r="DC157" s="19">
        <v>7.0930231998468702</v>
      </c>
      <c r="DD157" s="19">
        <v>7.0794140843272251</v>
      </c>
      <c r="DE157" s="19">
        <v>7.0611001411904066</v>
      </c>
      <c r="DF157" s="19">
        <v>7.0371959141684135</v>
      </c>
      <c r="DG157" s="19">
        <v>7.007769911724572</v>
      </c>
      <c r="DH157" s="19">
        <v>6.9767025508803799</v>
      </c>
      <c r="DI157" s="19">
        <v>6.9517917085757492</v>
      </c>
      <c r="DJ157" s="19">
        <v>6.9232744949309302</v>
      </c>
      <c r="DK157" s="19">
        <v>6.8908869508771247</v>
      </c>
      <c r="DL157" s="20">
        <v>6.8538423125625174</v>
      </c>
      <c r="DN157" s="13" t="s">
        <v>10</v>
      </c>
      <c r="DO157" s="24">
        <f t="shared" si="886"/>
        <v>8.035010361456429</v>
      </c>
      <c r="DP157" s="25">
        <f t="shared" si="873"/>
        <v>7.8926599049260178</v>
      </c>
      <c r="DQ157" s="25">
        <f t="shared" si="873"/>
        <v>8.0220337441778025</v>
      </c>
      <c r="DR157" s="25">
        <f t="shared" si="873"/>
        <v>8.0285269047747452</v>
      </c>
      <c r="DS157" s="25">
        <f t="shared" si="873"/>
        <v>7.9915740460726434</v>
      </c>
      <c r="DT157" s="25">
        <f t="shared" si="873"/>
        <v>7.9365964204402264</v>
      </c>
      <c r="DU157" s="25">
        <f t="shared" si="873"/>
        <v>7.8679716392234473</v>
      </c>
      <c r="DV157" s="25">
        <f t="shared" si="873"/>
        <v>7.7667690246213299</v>
      </c>
      <c r="DW157" s="25">
        <f t="shared" si="873"/>
        <v>7.6696948488764747</v>
      </c>
      <c r="DX157" s="25">
        <f t="shared" si="873"/>
        <v>7.5706794812890559</v>
      </c>
      <c r="DY157" s="25">
        <f t="shared" si="873"/>
        <v>7.4724866618670447</v>
      </c>
      <c r="DZ157" s="25">
        <f t="shared" si="873"/>
        <v>7.3607642605910444</v>
      </c>
      <c r="EA157" s="25">
        <f t="shared" si="873"/>
        <v>7.3088242606723641</v>
      </c>
      <c r="EB157" s="25">
        <f t="shared" si="873"/>
        <v>7.2594247907059426</v>
      </c>
      <c r="EC157" s="25">
        <f t="shared" si="873"/>
        <v>7.2108927091073003</v>
      </c>
      <c r="ED157" s="25">
        <f t="shared" si="873"/>
        <v>7.1623467517152859</v>
      </c>
      <c r="EE157" s="25">
        <f t="shared" si="873"/>
        <v>7.1105643453576066</v>
      </c>
      <c r="EF157" s="25">
        <f t="shared" si="874"/>
        <v>7.1024343625662896</v>
      </c>
      <c r="EG157" s="25">
        <f t="shared" si="875"/>
        <v>7.0905333373458888</v>
      </c>
      <c r="EH157" s="25">
        <f t="shared" si="876"/>
        <v>7.0743304214675096</v>
      </c>
      <c r="EI157" s="25">
        <f t="shared" si="877"/>
        <v>7.0528749582882417</v>
      </c>
      <c r="EJ157" s="25">
        <f t="shared" si="878"/>
        <v>7.026269196353943</v>
      </c>
      <c r="EK157" s="25">
        <f t="shared" si="879"/>
        <v>6.9991849896255829</v>
      </c>
      <c r="EL157" s="25">
        <f t="shared" si="880"/>
        <v>6.9794525093586088</v>
      </c>
      <c r="EM157" s="25">
        <f t="shared" si="881"/>
        <v>6.9569707317698901</v>
      </c>
      <c r="EN157" s="25">
        <f t="shared" si="882"/>
        <v>6.9315738277558916</v>
      </c>
      <c r="EO157" s="26">
        <f t="shared" si="883"/>
        <v>6.9030015308439152</v>
      </c>
    </row>
    <row r="158" spans="1:145">
      <c r="B158" s="8" t="s">
        <v>11</v>
      </c>
      <c r="C158" s="77">
        <f t="shared" ref="C158:D158" si="901">C38</f>
        <v>0</v>
      </c>
      <c r="D158" s="78">
        <f t="shared" si="901"/>
        <v>0</v>
      </c>
      <c r="E158" s="78">
        <v>4.4386781151302571E-155</v>
      </c>
      <c r="F158" s="78">
        <v>9.7237648361663643E-155</v>
      </c>
      <c r="G158" s="78">
        <v>1.5858619699051918E-154</v>
      </c>
      <c r="H158" s="78">
        <v>2.2679799259292547E-154</v>
      </c>
      <c r="I158" s="78">
        <v>3.3864266720167251E-154</v>
      </c>
      <c r="J158" s="78">
        <v>4.8636361090243593E-154</v>
      </c>
      <c r="K158" s="78">
        <v>6.7608208824545297E-154</v>
      </c>
      <c r="L158" s="78">
        <v>9.1363670508502264E-154</v>
      </c>
      <c r="M158" s="78">
        <v>1.2095244435657944E-153</v>
      </c>
      <c r="N158" s="78">
        <v>1.571647794882775E-153</v>
      </c>
      <c r="O158" s="78">
        <v>1.9712473299581344E-3</v>
      </c>
      <c r="P158" s="78">
        <v>4.6291982493020271E-3</v>
      </c>
      <c r="Q158" s="78">
        <v>8.1324475669830656E-3</v>
      </c>
      <c r="R158" s="78">
        <v>1.2753114487097815E-2</v>
      </c>
      <c r="S158" s="78">
        <v>1.8858046188671977E-2</v>
      </c>
      <c r="T158" s="78">
        <v>2.6795924419048753E-2</v>
      </c>
      <c r="U158" s="78">
        <v>3.6935001055994045E-2</v>
      </c>
      <c r="V158" s="78">
        <v>4.9387523090664985E-2</v>
      </c>
      <c r="W158" s="78">
        <v>6.4623797134775479E-2</v>
      </c>
      <c r="X158" s="78">
        <v>8.3354106642189202E-2</v>
      </c>
      <c r="Y158" s="78">
        <v>0.10598822134994401</v>
      </c>
      <c r="Z158" s="78">
        <v>0.13513376508482317</v>
      </c>
      <c r="AA158" s="78">
        <v>0.16872263444060873</v>
      </c>
      <c r="AB158" s="78">
        <v>0.20905419385790736</v>
      </c>
      <c r="AC158" s="79">
        <v>0.25560063475215761</v>
      </c>
      <c r="BH158" s="8" t="s">
        <v>11</v>
      </c>
      <c r="BI158" s="103">
        <f t="shared" ref="BI158:BJ158" si="902">BI14</f>
        <v>0</v>
      </c>
      <c r="BJ158" s="101">
        <f t="shared" si="902"/>
        <v>0</v>
      </c>
      <c r="BK158" s="78">
        <v>9.8355923224518714E-154</v>
      </c>
      <c r="BL158" s="78">
        <v>2.0341079760430419E-153</v>
      </c>
      <c r="BM158" s="78">
        <v>1.5590398645265898E-5</v>
      </c>
      <c r="BN158" s="78">
        <v>7.8992508687763372E-5</v>
      </c>
      <c r="BO158" s="78">
        <v>1.5912901623542486E-4</v>
      </c>
      <c r="BP158" s="78">
        <v>7.1304314501778225E-3</v>
      </c>
      <c r="BQ158" s="78">
        <v>1.5707893357827803E-2</v>
      </c>
      <c r="BR158" s="78">
        <v>2.8165461433684945E-2</v>
      </c>
      <c r="BS158" s="78">
        <v>4.2970736960748088E-2</v>
      </c>
      <c r="BT158" s="78">
        <v>6.0099215938747542E-2</v>
      </c>
      <c r="BU158" s="78">
        <v>8.0376058856565472E-2</v>
      </c>
      <c r="BV158" s="78">
        <v>0.10468515384790593</v>
      </c>
      <c r="BW158" s="78">
        <v>0.13297643688562827</v>
      </c>
      <c r="BX158" s="78">
        <v>0.16662303310164062</v>
      </c>
      <c r="BY158" s="78">
        <v>0.2048083459396661</v>
      </c>
      <c r="BZ158" s="78">
        <v>0.24907899713203377</v>
      </c>
      <c r="CA158" s="78">
        <v>0.29933156146897277</v>
      </c>
      <c r="CB158" s="78">
        <v>0.35496879360623118</v>
      </c>
      <c r="CC158" s="78">
        <v>0.41607427087081739</v>
      </c>
      <c r="CD158" s="78">
        <v>0.48406261210388302</v>
      </c>
      <c r="CE158" s="78">
        <v>0.5567797607470053</v>
      </c>
      <c r="CF158" s="78">
        <v>0.64085950868390118</v>
      </c>
      <c r="CG158" s="78">
        <v>0.7296356678620729</v>
      </c>
      <c r="CH158" s="78">
        <v>0.82667322972542745</v>
      </c>
      <c r="CI158" s="79">
        <v>0.92518958125514705</v>
      </c>
      <c r="CK158" s="8" t="s">
        <v>11</v>
      </c>
      <c r="CL158" s="18">
        <v>56.020790568962305</v>
      </c>
      <c r="CM158" s="19">
        <v>55.849439023526422</v>
      </c>
      <c r="CN158" s="19">
        <v>57.048861606323229</v>
      </c>
      <c r="CO158" s="19">
        <v>58.149317610715592</v>
      </c>
      <c r="CP158" s="19">
        <v>59.193638573119998</v>
      </c>
      <c r="CQ158" s="19">
        <v>60.077181950516533</v>
      </c>
      <c r="CR158" s="19">
        <v>61.008876897271897</v>
      </c>
      <c r="CS158" s="19">
        <v>62.076827310228239</v>
      </c>
      <c r="CT158" s="19">
        <v>63.291669192707793</v>
      </c>
      <c r="CU158" s="19">
        <v>64.478961791670599</v>
      </c>
      <c r="CV158" s="19">
        <v>65.735608968739527</v>
      </c>
      <c r="CW158" s="19">
        <v>67.006648796513986</v>
      </c>
      <c r="CX158" s="19">
        <v>68.530905637823651</v>
      </c>
      <c r="CY158" s="19">
        <v>70.133637044434721</v>
      </c>
      <c r="CZ158" s="19">
        <v>71.816730075188843</v>
      </c>
      <c r="DA158" s="19">
        <v>73.633073148106604</v>
      </c>
      <c r="DB158" s="19">
        <v>75.513763240352432</v>
      </c>
      <c r="DC158" s="19">
        <v>77.501333818386485</v>
      </c>
      <c r="DD158" s="19">
        <v>79.611433480582576</v>
      </c>
      <c r="DE158" s="19">
        <v>81.847577836060253</v>
      </c>
      <c r="DF158" s="19">
        <v>84.185876824136571</v>
      </c>
      <c r="DG158" s="19">
        <v>86.469960218942674</v>
      </c>
      <c r="DH158" s="19">
        <v>88.818752896238479</v>
      </c>
      <c r="DI158" s="19">
        <v>91.369814334502621</v>
      </c>
      <c r="DJ158" s="19">
        <v>94.07449095029817</v>
      </c>
      <c r="DK158" s="19">
        <v>96.832570293702702</v>
      </c>
      <c r="DL158" s="20">
        <v>98.910777731417042</v>
      </c>
      <c r="DN158" s="13" t="s">
        <v>11</v>
      </c>
      <c r="DO158" s="24">
        <f t="shared" si="886"/>
        <v>56.020790568962305</v>
      </c>
      <c r="DP158" s="25">
        <f t="shared" si="873"/>
        <v>55.849439023526422</v>
      </c>
      <c r="DQ158" s="25">
        <f t="shared" si="873"/>
        <v>57.048861606323229</v>
      </c>
      <c r="DR158" s="25">
        <f t="shared" si="873"/>
        <v>58.149317610715592</v>
      </c>
      <c r="DS158" s="25">
        <f t="shared" si="873"/>
        <v>59.193654163518644</v>
      </c>
      <c r="DT158" s="25">
        <f t="shared" si="873"/>
        <v>60.077260943025223</v>
      </c>
      <c r="DU158" s="25">
        <f t="shared" si="873"/>
        <v>61.009036026288129</v>
      </c>
      <c r="DV158" s="25">
        <f t="shared" si="873"/>
        <v>62.083957741678418</v>
      </c>
      <c r="DW158" s="25">
        <f t="shared" si="873"/>
        <v>63.307377086065621</v>
      </c>
      <c r="DX158" s="25">
        <f t="shared" si="873"/>
        <v>64.507127253104287</v>
      </c>
      <c r="DY158" s="25">
        <f t="shared" si="873"/>
        <v>65.778579705700281</v>
      </c>
      <c r="DZ158" s="25">
        <f t="shared" si="873"/>
        <v>67.066748012452734</v>
      </c>
      <c r="EA158" s="25">
        <f t="shared" si="873"/>
        <v>68.613252944010185</v>
      </c>
      <c r="EB158" s="25">
        <f t="shared" si="873"/>
        <v>70.242951396531936</v>
      </c>
      <c r="EC158" s="25">
        <f t="shared" si="873"/>
        <v>71.95783895964145</v>
      </c>
      <c r="ED158" s="25">
        <f t="shared" si="873"/>
        <v>73.812449295695345</v>
      </c>
      <c r="EE158" s="25">
        <f t="shared" si="873"/>
        <v>75.737429632480769</v>
      </c>
      <c r="EF158" s="25">
        <f t="shared" si="874"/>
        <v>77.777208739937564</v>
      </c>
      <c r="EG158" s="25">
        <f t="shared" si="875"/>
        <v>79.947700043107545</v>
      </c>
      <c r="EH158" s="25">
        <f t="shared" si="876"/>
        <v>82.251934152757144</v>
      </c>
      <c r="EI158" s="25">
        <f t="shared" si="877"/>
        <v>84.666574892142165</v>
      </c>
      <c r="EJ158" s="25">
        <f t="shared" si="878"/>
        <v>87.037376937688748</v>
      </c>
      <c r="EK158" s="25">
        <f t="shared" si="879"/>
        <v>89.481520878335431</v>
      </c>
      <c r="EL158" s="25">
        <f t="shared" si="880"/>
        <v>92.14580760827134</v>
      </c>
      <c r="EM158" s="25">
        <f t="shared" si="881"/>
        <v>94.972849252600852</v>
      </c>
      <c r="EN158" s="25">
        <f t="shared" si="882"/>
        <v>97.86829771728604</v>
      </c>
      <c r="EO158" s="26">
        <f t="shared" si="883"/>
        <v>100.09156794742435</v>
      </c>
    </row>
    <row r="159" spans="1:145">
      <c r="B159" s="8" t="s">
        <v>12</v>
      </c>
      <c r="C159" s="77">
        <f t="shared" ref="C159:D159" si="903">C39</f>
        <v>0</v>
      </c>
      <c r="D159" s="78">
        <f t="shared" si="903"/>
        <v>0</v>
      </c>
      <c r="E159" s="78">
        <v>6.577607060517988E-157</v>
      </c>
      <c r="F159" s="78">
        <v>1.5807611610767136E-156</v>
      </c>
      <c r="G159" s="78">
        <v>2.8743617763321439E-156</v>
      </c>
      <c r="H159" s="78">
        <v>4.6070228849368552E-156</v>
      </c>
      <c r="I159" s="78">
        <v>6.9462092626258016E-156</v>
      </c>
      <c r="J159" s="78">
        <v>1.0067970297530227E-155</v>
      </c>
      <c r="K159" s="78">
        <v>1.7524440468179197E-5</v>
      </c>
      <c r="L159" s="78">
        <v>4.4015613302822439E-5</v>
      </c>
      <c r="M159" s="78">
        <v>8.38855191159944E-5</v>
      </c>
      <c r="N159" s="78">
        <v>1.4349805864431948E-4</v>
      </c>
      <c r="O159" s="78">
        <v>2.3153982040552897E-4</v>
      </c>
      <c r="P159" s="78">
        <v>3.5629191695063278E-4</v>
      </c>
      <c r="Q159" s="78">
        <v>5.2989087028289456E-4</v>
      </c>
      <c r="R159" s="78">
        <v>7.8872704207760727E-4</v>
      </c>
      <c r="S159" s="78">
        <v>1.1549759151352585E-3</v>
      </c>
      <c r="T159" s="78">
        <v>1.6802839142874744E-3</v>
      </c>
      <c r="U159" s="78">
        <v>2.4152716393335645E-3</v>
      </c>
      <c r="V159" s="78">
        <v>3.4383241416457971E-3</v>
      </c>
      <c r="W159" s="78">
        <v>4.9092432399523416E-3</v>
      </c>
      <c r="X159" s="78">
        <v>6.9641408907975084E-3</v>
      </c>
      <c r="Y159" s="78">
        <v>9.8921232601616935E-3</v>
      </c>
      <c r="Z159" s="78">
        <v>1.3928801691332399E-2</v>
      </c>
      <c r="AA159" s="78">
        <v>1.9623735744029813E-2</v>
      </c>
      <c r="AB159" s="78">
        <v>2.7385249269542351E-2</v>
      </c>
      <c r="AC159" s="79">
        <v>3.7638701424289711E-2</v>
      </c>
      <c r="BH159" s="8" t="s">
        <v>12</v>
      </c>
      <c r="BI159" s="103">
        <f t="shared" ref="BI159:BJ159" si="904">BI15</f>
        <v>0</v>
      </c>
      <c r="BJ159" s="101">
        <f t="shared" si="904"/>
        <v>0</v>
      </c>
      <c r="BK159" s="78">
        <v>3.2709318586356536E-155</v>
      </c>
      <c r="BL159" s="78">
        <v>7.4062157644315138E-155</v>
      </c>
      <c r="BM159" s="78">
        <v>1.9524260346793021E-6</v>
      </c>
      <c r="BN159" s="78">
        <v>1.0374346857932785E-5</v>
      </c>
      <c r="BO159" s="78">
        <v>2.6393463045788773E-4</v>
      </c>
      <c r="BP159" s="78">
        <v>6.3632504926979417E-4</v>
      </c>
      <c r="BQ159" s="78">
        <v>1.1116885848770483E-3</v>
      </c>
      <c r="BR159" s="78">
        <v>1.7058555619865283E-3</v>
      </c>
      <c r="BS159" s="78">
        <v>2.4534919462531296E-3</v>
      </c>
      <c r="BT159" s="78">
        <v>3.3714550088004766E-3</v>
      </c>
      <c r="BU159" s="78">
        <v>4.5151624746195777E-3</v>
      </c>
      <c r="BV159" s="78">
        <v>5.9228281929185646E-3</v>
      </c>
      <c r="BW159" s="78">
        <v>7.5841145030722031E-3</v>
      </c>
      <c r="BX159" s="78">
        <v>9.6261475878123299E-3</v>
      </c>
      <c r="BY159" s="78">
        <v>1.2059764451920418E-2</v>
      </c>
      <c r="BZ159" s="78">
        <v>1.5569318058778618E-2</v>
      </c>
      <c r="CA159" s="78">
        <v>1.9530688805341784E-2</v>
      </c>
      <c r="CB159" s="78">
        <v>2.4200020578437141E-2</v>
      </c>
      <c r="CC159" s="78">
        <v>2.9995675121559682E-2</v>
      </c>
      <c r="CD159" s="78">
        <v>3.6801769912924345E-2</v>
      </c>
      <c r="CE159" s="78">
        <v>4.4975942817933615E-2</v>
      </c>
      <c r="CF159" s="78">
        <v>5.4522499026811819E-2</v>
      </c>
      <c r="CG159" s="78">
        <v>6.5938739933922533E-2</v>
      </c>
      <c r="CH159" s="78">
        <v>7.9577454097529809E-2</v>
      </c>
      <c r="CI159" s="79">
        <v>9.5223062925457402E-2</v>
      </c>
      <c r="CK159" s="8" t="s">
        <v>12</v>
      </c>
      <c r="CL159" s="18">
        <v>12.759033096610162</v>
      </c>
      <c r="CM159" s="19">
        <v>12.947866088200996</v>
      </c>
      <c r="CN159" s="19">
        <v>11.860704604496254</v>
      </c>
      <c r="CO159" s="19">
        <v>11.906952346271064</v>
      </c>
      <c r="CP159" s="19">
        <v>12.022627613633398</v>
      </c>
      <c r="CQ159" s="19">
        <v>12.16473162251712</v>
      </c>
      <c r="CR159" s="19">
        <v>12.322475286265481</v>
      </c>
      <c r="CS159" s="19">
        <v>12.492339791246989</v>
      </c>
      <c r="CT159" s="19">
        <v>12.689420663168711</v>
      </c>
      <c r="CU159" s="19">
        <v>12.912801384940536</v>
      </c>
      <c r="CV159" s="19">
        <v>13.164732137788253</v>
      </c>
      <c r="CW159" s="19">
        <v>13.441751890721378</v>
      </c>
      <c r="CX159" s="19">
        <v>13.747061780121669</v>
      </c>
      <c r="CY159" s="19">
        <v>14.074848838491643</v>
      </c>
      <c r="CZ159" s="19">
        <v>14.433788202895059</v>
      </c>
      <c r="DA159" s="19">
        <v>14.816466013896607</v>
      </c>
      <c r="DB159" s="19">
        <v>15.221767768373809</v>
      </c>
      <c r="DC159" s="19">
        <v>15.667978751909599</v>
      </c>
      <c r="DD159" s="19">
        <v>16.138233051348724</v>
      </c>
      <c r="DE159" s="19">
        <v>16.642855464083556</v>
      </c>
      <c r="DF159" s="19">
        <v>17.176632422311073</v>
      </c>
      <c r="DG159" s="19">
        <v>17.748469747151749</v>
      </c>
      <c r="DH159" s="19">
        <v>18.361510304844224</v>
      </c>
      <c r="DI159" s="19">
        <v>19.02957959983301</v>
      </c>
      <c r="DJ159" s="19">
        <v>19.736041956035173</v>
      </c>
      <c r="DK159" s="19">
        <v>20.480991851681704</v>
      </c>
      <c r="DL159" s="20">
        <v>21.197277410343737</v>
      </c>
      <c r="DN159" s="13" t="s">
        <v>12</v>
      </c>
      <c r="DO159" s="24">
        <f t="shared" si="886"/>
        <v>12.759033096610162</v>
      </c>
      <c r="DP159" s="25">
        <f t="shared" si="873"/>
        <v>12.947866088200996</v>
      </c>
      <c r="DQ159" s="25">
        <f t="shared" si="873"/>
        <v>11.860704604496254</v>
      </c>
      <c r="DR159" s="25">
        <f t="shared" si="873"/>
        <v>11.906952346271064</v>
      </c>
      <c r="DS159" s="25">
        <f t="shared" si="873"/>
        <v>12.022629566059432</v>
      </c>
      <c r="DT159" s="25">
        <f t="shared" si="873"/>
        <v>12.164741996863977</v>
      </c>
      <c r="DU159" s="25">
        <f t="shared" si="873"/>
        <v>12.32273922089594</v>
      </c>
      <c r="DV159" s="25">
        <f t="shared" si="873"/>
        <v>12.492976116296258</v>
      </c>
      <c r="DW159" s="25">
        <f t="shared" si="873"/>
        <v>12.690549876194057</v>
      </c>
      <c r="DX159" s="25">
        <f t="shared" si="873"/>
        <v>12.914551256115827</v>
      </c>
      <c r="DY159" s="25">
        <f t="shared" si="873"/>
        <v>13.167269515253622</v>
      </c>
      <c r="DZ159" s="25">
        <f t="shared" si="873"/>
        <v>13.445266843788822</v>
      </c>
      <c r="EA159" s="25">
        <f t="shared" si="873"/>
        <v>13.751808482416694</v>
      </c>
      <c r="EB159" s="25">
        <f t="shared" si="873"/>
        <v>14.081127958601513</v>
      </c>
      <c r="EC159" s="25">
        <f t="shared" si="873"/>
        <v>14.441902208268413</v>
      </c>
      <c r="ED159" s="25">
        <f t="shared" si="873"/>
        <v>14.826880888526498</v>
      </c>
      <c r="EE159" s="25">
        <f t="shared" si="873"/>
        <v>15.234982508740865</v>
      </c>
      <c r="EF159" s="25">
        <f t="shared" si="874"/>
        <v>15.685228353882666</v>
      </c>
      <c r="EG159" s="25">
        <f t="shared" si="875"/>
        <v>16.160179011793399</v>
      </c>
      <c r="EH159" s="25">
        <f t="shared" si="876"/>
        <v>16.670493808803638</v>
      </c>
      <c r="EI159" s="25">
        <f t="shared" si="877"/>
        <v>17.211537340672585</v>
      </c>
      <c r="EJ159" s="25">
        <f t="shared" si="878"/>
        <v>17.792235657955469</v>
      </c>
      <c r="EK159" s="25">
        <f t="shared" si="879"/>
        <v>18.41637837092232</v>
      </c>
      <c r="EL159" s="25">
        <f t="shared" si="880"/>
        <v>19.098030900551155</v>
      </c>
      <c r="EM159" s="25">
        <f t="shared" si="881"/>
        <v>19.821604431713126</v>
      </c>
      <c r="EN159" s="25">
        <f t="shared" si="882"/>
        <v>20.587954555048775</v>
      </c>
      <c r="EO159" s="26">
        <f t="shared" si="883"/>
        <v>21.330139174693482</v>
      </c>
    </row>
    <row r="160" spans="1:145">
      <c r="B160" s="8" t="s">
        <v>13</v>
      </c>
      <c r="C160" s="77">
        <f t="shared" ref="C160:D160" si="905">C40</f>
        <v>0</v>
      </c>
      <c r="D160" s="78">
        <f t="shared" si="905"/>
        <v>0</v>
      </c>
      <c r="E160" s="78">
        <v>3.1367982633271332E-154</v>
      </c>
      <c r="F160" s="78">
        <v>6.8451252842278595E-154</v>
      </c>
      <c r="G160" s="78">
        <v>1.0962787794098359E-153</v>
      </c>
      <c r="H160" s="78">
        <v>1.5689312924565897E-153</v>
      </c>
      <c r="I160" s="78">
        <v>2.0688955884513024E-153</v>
      </c>
      <c r="J160" s="78">
        <v>1.7519599313739122E-2</v>
      </c>
      <c r="K160" s="78">
        <v>3.630034919084868E-2</v>
      </c>
      <c r="L160" s="78">
        <v>5.6414118151740099E-2</v>
      </c>
      <c r="M160" s="78">
        <v>8.0976165477874174E-2</v>
      </c>
      <c r="N160" s="78">
        <v>0.10624231417812735</v>
      </c>
      <c r="O160" s="78">
        <v>0.13650592465758019</v>
      </c>
      <c r="P160" s="78">
        <v>0.17309158473535075</v>
      </c>
      <c r="Q160" s="78">
        <v>0.2129433341437392</v>
      </c>
      <c r="R160" s="78">
        <v>0.26077913659258861</v>
      </c>
      <c r="S160" s="78">
        <v>0.31037954929064726</v>
      </c>
      <c r="T160" s="78">
        <v>0.36897507316331141</v>
      </c>
      <c r="U160" s="78">
        <v>0.43817058468481623</v>
      </c>
      <c r="V160" s="78">
        <v>0.52100517256953127</v>
      </c>
      <c r="W160" s="78">
        <v>0.62499492269793011</v>
      </c>
      <c r="X160" s="78">
        <v>0.74713508681614871</v>
      </c>
      <c r="Y160" s="78">
        <v>0.89431795829030691</v>
      </c>
      <c r="Z160" s="78">
        <v>1.0526454815980157</v>
      </c>
      <c r="AA160" s="78">
        <v>1.2489862347332861</v>
      </c>
      <c r="AB160" s="78">
        <v>1.5034987521852856</v>
      </c>
      <c r="AC160" s="79">
        <v>1.8456003345444845</v>
      </c>
      <c r="BH160" s="8" t="s">
        <v>13</v>
      </c>
      <c r="BI160" s="103">
        <f t="shared" ref="BI160:BJ160" si="906">BI16</f>
        <v>0</v>
      </c>
      <c r="BJ160" s="101">
        <f t="shared" si="906"/>
        <v>0</v>
      </c>
      <c r="BK160" s="78">
        <v>6.0217735883415431E-153</v>
      </c>
      <c r="BL160" s="78">
        <v>1.4288305684350745E-152</v>
      </c>
      <c r="BM160" s="78">
        <v>0.11605941978998362</v>
      </c>
      <c r="BN160" s="78">
        <v>0.27417901175845794</v>
      </c>
      <c r="BO160" s="78">
        <v>0.47092531213222899</v>
      </c>
      <c r="BP160" s="78">
        <v>0.64445970285795873</v>
      </c>
      <c r="BQ160" s="78">
        <v>0.81521691408972174</v>
      </c>
      <c r="BR160" s="78">
        <v>1.0028269261358891</v>
      </c>
      <c r="BS160" s="78">
        <v>1.2015599556823522</v>
      </c>
      <c r="BT160" s="78">
        <v>1.3659029356530581</v>
      </c>
      <c r="BU160" s="78">
        <v>1.5334264720921083</v>
      </c>
      <c r="BV160" s="78">
        <v>1.7215368968529556</v>
      </c>
      <c r="BW160" s="78">
        <v>1.8702116268736855</v>
      </c>
      <c r="BX160" s="78">
        <v>2.0781475043797402</v>
      </c>
      <c r="BY160" s="78">
        <v>2.2925087715067947</v>
      </c>
      <c r="BZ160" s="78">
        <v>2.4278752295631043</v>
      </c>
      <c r="CA160" s="78">
        <v>2.6338747899404447</v>
      </c>
      <c r="CB160" s="78">
        <v>2.755549177493132</v>
      </c>
      <c r="CC160" s="78">
        <v>2.9088646692712681</v>
      </c>
      <c r="CD160" s="78">
        <v>3.0036146498358245</v>
      </c>
      <c r="CE160" s="78">
        <v>3.1995062488779618</v>
      </c>
      <c r="CF160" s="78">
        <v>3.2819072953642503</v>
      </c>
      <c r="CG160" s="78">
        <v>3.4669786102503628</v>
      </c>
      <c r="CH160" s="78">
        <v>3.6261219878239506</v>
      </c>
      <c r="CI160" s="79">
        <v>3.699883696691729</v>
      </c>
      <c r="CK160" s="8" t="s">
        <v>13</v>
      </c>
      <c r="CL160" s="18">
        <v>149.19017292277135</v>
      </c>
      <c r="CM160" s="19">
        <v>145.55442070466037</v>
      </c>
      <c r="CN160" s="19">
        <v>135.78971685371184</v>
      </c>
      <c r="CO160" s="19">
        <v>132.99580071189845</v>
      </c>
      <c r="CP160" s="19">
        <v>130.10304425196026</v>
      </c>
      <c r="CQ160" s="19">
        <v>127.21634858438628</v>
      </c>
      <c r="CR160" s="19">
        <v>124.2443776362062</v>
      </c>
      <c r="CS160" s="19">
        <v>120.65801487421277</v>
      </c>
      <c r="CT160" s="19">
        <v>117.04361788912037</v>
      </c>
      <c r="CU160" s="19">
        <v>113.50023347560878</v>
      </c>
      <c r="CV160" s="19">
        <v>110.09074475489918</v>
      </c>
      <c r="CW160" s="19">
        <v>106.84925993627211</v>
      </c>
      <c r="CX160" s="19">
        <v>103.7904127706272</v>
      </c>
      <c r="CY160" s="19">
        <v>100.83852700967689</v>
      </c>
      <c r="CZ160" s="19">
        <v>98.007775407557986</v>
      </c>
      <c r="DA160" s="19">
        <v>95.296563246006926</v>
      </c>
      <c r="DB160" s="19">
        <v>92.721396690910055</v>
      </c>
      <c r="DC160" s="19">
        <v>90.322682106361285</v>
      </c>
      <c r="DD160" s="19">
        <v>88.035719587910179</v>
      </c>
      <c r="DE160" s="19">
        <v>85.865280677201255</v>
      </c>
      <c r="DF160" s="19">
        <v>83.717933033766201</v>
      </c>
      <c r="DG160" s="19">
        <v>81.598967693857205</v>
      </c>
      <c r="DH160" s="19">
        <v>79.549757324846681</v>
      </c>
      <c r="DI160" s="19">
        <v>77.557734668052902</v>
      </c>
      <c r="DJ160" s="19">
        <v>75.574682251746978</v>
      </c>
      <c r="DK160" s="19">
        <v>73.582000527176064</v>
      </c>
      <c r="DL160" s="20">
        <v>71.306293340798703</v>
      </c>
      <c r="DN160" s="13" t="s">
        <v>13</v>
      </c>
      <c r="DO160" s="24">
        <f t="shared" si="886"/>
        <v>149.19017292277135</v>
      </c>
      <c r="DP160" s="25">
        <f t="shared" si="873"/>
        <v>145.55442070466037</v>
      </c>
      <c r="DQ160" s="25">
        <f t="shared" si="873"/>
        <v>135.78971685371184</v>
      </c>
      <c r="DR160" s="25">
        <f t="shared" si="873"/>
        <v>132.99580071189845</v>
      </c>
      <c r="DS160" s="25">
        <f t="shared" si="873"/>
        <v>130.21910367175025</v>
      </c>
      <c r="DT160" s="25">
        <f t="shared" si="873"/>
        <v>127.49052759614474</v>
      </c>
      <c r="DU160" s="25">
        <f t="shared" si="873"/>
        <v>124.71530294833842</v>
      </c>
      <c r="DV160" s="25">
        <f t="shared" si="873"/>
        <v>121.31999417638447</v>
      </c>
      <c r="DW160" s="25">
        <f t="shared" si="873"/>
        <v>117.89513515240094</v>
      </c>
      <c r="DX160" s="25">
        <f t="shared" si="873"/>
        <v>114.55947451989641</v>
      </c>
      <c r="DY160" s="25">
        <f t="shared" si="873"/>
        <v>111.37328087605941</v>
      </c>
      <c r="DZ160" s="25">
        <f t="shared" si="873"/>
        <v>108.32140518610329</v>
      </c>
      <c r="EA160" s="25">
        <f t="shared" si="873"/>
        <v>105.46034516737689</v>
      </c>
      <c r="EB160" s="25">
        <f t="shared" si="873"/>
        <v>102.73315549126519</v>
      </c>
      <c r="EC160" s="25">
        <f t="shared" si="873"/>
        <v>100.09093036857541</v>
      </c>
      <c r="ED160" s="25">
        <f t="shared" si="873"/>
        <v>97.635489886979258</v>
      </c>
      <c r="EE160" s="25">
        <f t="shared" si="873"/>
        <v>95.324285011707488</v>
      </c>
      <c r="EF160" s="25">
        <f t="shared" si="874"/>
        <v>93.119532409087697</v>
      </c>
      <c r="EG160" s="25">
        <f t="shared" si="875"/>
        <v>91.107764962535441</v>
      </c>
      <c r="EH160" s="25">
        <f t="shared" si="876"/>
        <v>89.141835027263923</v>
      </c>
      <c r="EI160" s="25">
        <f t="shared" si="877"/>
        <v>87.251792625735405</v>
      </c>
      <c r="EJ160" s="25">
        <f t="shared" si="878"/>
        <v>85.349717430509173</v>
      </c>
      <c r="EK160" s="25">
        <f t="shared" si="879"/>
        <v>83.643581532014949</v>
      </c>
      <c r="EL160" s="25">
        <f t="shared" si="880"/>
        <v>81.892287445015171</v>
      </c>
      <c r="EM160" s="25">
        <f t="shared" si="881"/>
        <v>80.290647096730623</v>
      </c>
      <c r="EN160" s="25">
        <f t="shared" si="882"/>
        <v>78.711621267185294</v>
      </c>
      <c r="EO160" s="26">
        <f t="shared" si="883"/>
        <v>76.851777372034917</v>
      </c>
    </row>
    <row r="161" spans="1:145">
      <c r="B161" s="8" t="s">
        <v>14</v>
      </c>
      <c r="C161" s="71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3"/>
      <c r="BH161" s="8" t="s">
        <v>14</v>
      </c>
      <c r="BI161" s="106"/>
      <c r="BJ161" s="107"/>
      <c r="BK161" s="72"/>
      <c r="BL161" s="72"/>
      <c r="BM161" s="72"/>
      <c r="BN161" s="72"/>
      <c r="BO161" s="72"/>
      <c r="BP161" s="72"/>
      <c r="BQ161" s="72"/>
      <c r="BR161" s="72"/>
      <c r="BS161" s="72"/>
      <c r="BT161" s="72"/>
      <c r="BU161" s="72"/>
      <c r="BV161" s="72"/>
      <c r="BW161" s="72"/>
      <c r="BX161" s="72"/>
      <c r="BY161" s="72"/>
      <c r="BZ161" s="72"/>
      <c r="CA161" s="72"/>
      <c r="CB161" s="72"/>
      <c r="CC161" s="72"/>
      <c r="CD161" s="72"/>
      <c r="CE161" s="72"/>
      <c r="CF161" s="72"/>
      <c r="CG161" s="72"/>
      <c r="CH161" s="72"/>
      <c r="CI161" s="73"/>
      <c r="CK161" s="8" t="s">
        <v>14</v>
      </c>
      <c r="CL161" s="71"/>
      <c r="CM161" s="72"/>
      <c r="CN161" s="72"/>
      <c r="CO161" s="72"/>
      <c r="CP161" s="72"/>
      <c r="CQ161" s="72"/>
      <c r="CR161" s="72"/>
      <c r="CS161" s="72"/>
      <c r="CT161" s="72"/>
      <c r="CU161" s="72"/>
      <c r="CV161" s="72"/>
      <c r="CW161" s="72"/>
      <c r="CX161" s="72"/>
      <c r="CY161" s="72"/>
      <c r="CZ161" s="72"/>
      <c r="DA161" s="72"/>
      <c r="DB161" s="72"/>
      <c r="DC161" s="72"/>
      <c r="DD161" s="72"/>
      <c r="DE161" s="72"/>
      <c r="DF161" s="72"/>
      <c r="DG161" s="72"/>
      <c r="DH161" s="72"/>
      <c r="DI161" s="72"/>
      <c r="DJ161" s="72"/>
      <c r="DK161" s="72"/>
      <c r="DL161" s="73"/>
      <c r="DN161" s="13" t="s">
        <v>14</v>
      </c>
      <c r="DO161" s="106"/>
      <c r="DP161" s="107"/>
      <c r="DQ161" s="107"/>
      <c r="DR161" s="107"/>
      <c r="DS161" s="107"/>
      <c r="DT161" s="107"/>
      <c r="DU161" s="107"/>
      <c r="DV161" s="107"/>
      <c r="DW161" s="107"/>
      <c r="DX161" s="107"/>
      <c r="DY161" s="107"/>
      <c r="DZ161" s="107"/>
      <c r="EA161" s="107"/>
      <c r="EB161" s="107"/>
      <c r="EC161" s="107"/>
      <c r="ED161" s="107"/>
      <c r="EE161" s="107"/>
      <c r="EF161" s="107"/>
      <c r="EG161" s="107"/>
      <c r="EH161" s="107"/>
      <c r="EI161" s="107"/>
      <c r="EJ161" s="107"/>
      <c r="EK161" s="107"/>
      <c r="EL161" s="107"/>
      <c r="EM161" s="107"/>
      <c r="EN161" s="107"/>
      <c r="EO161" s="108"/>
    </row>
    <row r="162" spans="1:145">
      <c r="B162" s="8" t="s">
        <v>15</v>
      </c>
      <c r="C162" s="71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3"/>
      <c r="BH162" s="8" t="s">
        <v>15</v>
      </c>
      <c r="BI162" s="106"/>
      <c r="BJ162" s="107"/>
      <c r="BK162" s="72"/>
      <c r="BL162" s="72"/>
      <c r="BM162" s="72"/>
      <c r="BN162" s="72"/>
      <c r="BO162" s="72"/>
      <c r="BP162" s="72"/>
      <c r="BQ162" s="72"/>
      <c r="BR162" s="72"/>
      <c r="BS162" s="72"/>
      <c r="BT162" s="72"/>
      <c r="BU162" s="72"/>
      <c r="BV162" s="72"/>
      <c r="BW162" s="72"/>
      <c r="BX162" s="72"/>
      <c r="BY162" s="72"/>
      <c r="BZ162" s="72"/>
      <c r="CA162" s="72"/>
      <c r="CB162" s="72"/>
      <c r="CC162" s="72"/>
      <c r="CD162" s="72"/>
      <c r="CE162" s="72"/>
      <c r="CF162" s="72"/>
      <c r="CG162" s="72"/>
      <c r="CH162" s="72"/>
      <c r="CI162" s="73"/>
      <c r="CK162" s="8" t="s">
        <v>15</v>
      </c>
      <c r="CL162" s="71"/>
      <c r="CM162" s="72"/>
      <c r="CN162" s="72"/>
      <c r="CO162" s="72"/>
      <c r="CP162" s="72"/>
      <c r="CQ162" s="72"/>
      <c r="CR162" s="72"/>
      <c r="CS162" s="72"/>
      <c r="CT162" s="72"/>
      <c r="CU162" s="72"/>
      <c r="CV162" s="72"/>
      <c r="CW162" s="72"/>
      <c r="CX162" s="72"/>
      <c r="CY162" s="72"/>
      <c r="CZ162" s="72"/>
      <c r="DA162" s="72"/>
      <c r="DB162" s="72"/>
      <c r="DC162" s="72"/>
      <c r="DD162" s="72"/>
      <c r="DE162" s="72"/>
      <c r="DF162" s="72"/>
      <c r="DG162" s="72"/>
      <c r="DH162" s="72"/>
      <c r="DI162" s="72"/>
      <c r="DJ162" s="72"/>
      <c r="DK162" s="72"/>
      <c r="DL162" s="73"/>
      <c r="DN162" s="13" t="s">
        <v>15</v>
      </c>
      <c r="DO162" s="106"/>
      <c r="DP162" s="107"/>
      <c r="DQ162" s="107"/>
      <c r="DR162" s="107"/>
      <c r="DS162" s="107"/>
      <c r="DT162" s="107"/>
      <c r="DU162" s="107"/>
      <c r="DV162" s="107"/>
      <c r="DW162" s="107"/>
      <c r="DX162" s="107"/>
      <c r="DY162" s="107"/>
      <c r="DZ162" s="107"/>
      <c r="EA162" s="107"/>
      <c r="EB162" s="107"/>
      <c r="EC162" s="107"/>
      <c r="ED162" s="107"/>
      <c r="EE162" s="107"/>
      <c r="EF162" s="107"/>
      <c r="EG162" s="107"/>
      <c r="EH162" s="107"/>
      <c r="EI162" s="107"/>
      <c r="EJ162" s="107"/>
      <c r="EK162" s="107"/>
      <c r="EL162" s="107"/>
      <c r="EM162" s="107"/>
      <c r="EN162" s="107"/>
      <c r="EO162" s="108"/>
    </row>
    <row r="163" spans="1:145">
      <c r="B163" s="8" t="s">
        <v>16</v>
      </c>
      <c r="C163" s="77">
        <f t="shared" ref="C163:D163" si="907">C43</f>
        <v>0</v>
      </c>
      <c r="D163" s="78">
        <f t="shared" si="907"/>
        <v>0</v>
      </c>
      <c r="E163" s="78">
        <v>6.1972100988683893E-156</v>
      </c>
      <c r="F163" s="78">
        <v>1.3994654403872764E-155</v>
      </c>
      <c r="G163" s="78">
        <v>2.4068566657687943E-155</v>
      </c>
      <c r="H163" s="78">
        <v>3.6835870969224378E-155</v>
      </c>
      <c r="I163" s="78">
        <v>5.2444743843881176E-155</v>
      </c>
      <c r="J163" s="78">
        <v>7.1085790077267106E-155</v>
      </c>
      <c r="K163" s="78">
        <v>1.0310992199388957E-4</v>
      </c>
      <c r="L163" s="78">
        <v>2.4703884632606624E-4</v>
      </c>
      <c r="M163" s="78">
        <v>4.497495250358272E-4</v>
      </c>
      <c r="N163" s="78">
        <v>7.2959606280990582E-4</v>
      </c>
      <c r="O163" s="78">
        <v>1.1089110439150909E-3</v>
      </c>
      <c r="P163" s="78">
        <v>1.6219905038184707E-3</v>
      </c>
      <c r="Q163" s="78">
        <v>2.2888381602692168E-3</v>
      </c>
      <c r="R163" s="78">
        <v>3.2004496462860097E-3</v>
      </c>
      <c r="S163" s="78">
        <v>4.4897936435924083E-3</v>
      </c>
      <c r="T163" s="78">
        <v>6.1091032437414917E-3</v>
      </c>
      <c r="U163" s="78">
        <v>8.267954568570433E-3</v>
      </c>
      <c r="V163" s="78">
        <v>1.1101462339146058E-2</v>
      </c>
      <c r="W163" s="78">
        <v>1.4768363095945541E-2</v>
      </c>
      <c r="X163" s="78">
        <v>1.9693594779088813E-2</v>
      </c>
      <c r="Y163" s="78">
        <v>2.6103721166014851E-2</v>
      </c>
      <c r="Z163" s="78">
        <v>3.4597452639555742E-2</v>
      </c>
      <c r="AA163" s="78">
        <v>4.5594249909487218E-2</v>
      </c>
      <c r="AB163" s="78">
        <v>5.9576004417961737E-2</v>
      </c>
      <c r="AC163" s="79">
        <v>7.7676514478956973E-2</v>
      </c>
      <c r="BH163" s="8" t="s">
        <v>16</v>
      </c>
      <c r="BI163" s="103">
        <f t="shared" ref="BI163:BJ163" si="908">BI19</f>
        <v>0</v>
      </c>
      <c r="BJ163" s="101">
        <f t="shared" si="908"/>
        <v>0</v>
      </c>
      <c r="BK163" s="78">
        <v>6.452642962405826E-154</v>
      </c>
      <c r="BL163" s="78">
        <v>1.3092415680380277E-153</v>
      </c>
      <c r="BM163" s="78">
        <v>1.2492828822677278E-6</v>
      </c>
      <c r="BN163" s="78">
        <v>6.2989750389391516E-6</v>
      </c>
      <c r="BO163" s="78">
        <v>2.1243056065487638E-3</v>
      </c>
      <c r="BP163" s="78">
        <v>6.0213906664607301E-3</v>
      </c>
      <c r="BQ163" s="78">
        <v>1.044287876868313E-2</v>
      </c>
      <c r="BR163" s="78">
        <v>1.53386980606573E-2</v>
      </c>
      <c r="BS163" s="78">
        <v>2.0670509815427188E-2</v>
      </c>
      <c r="BT163" s="78">
        <v>2.7003921798163629E-2</v>
      </c>
      <c r="BU163" s="78">
        <v>3.4331602591670299E-2</v>
      </c>
      <c r="BV163" s="78">
        <v>4.2396763608028305E-2</v>
      </c>
      <c r="BW163" s="78">
        <v>5.0971277332423501E-2</v>
      </c>
      <c r="BX163" s="78">
        <v>6.1433095888351288E-2</v>
      </c>
      <c r="BY163" s="78">
        <v>6.8714523139759009E-2</v>
      </c>
      <c r="BZ163" s="78">
        <v>7.9669047888708031E-2</v>
      </c>
      <c r="CA163" s="78">
        <v>9.0567630432743768E-2</v>
      </c>
      <c r="CB163" s="78">
        <v>0.10455994633215221</v>
      </c>
      <c r="CC163" s="78">
        <v>0.11567016141156473</v>
      </c>
      <c r="CD163" s="78">
        <v>0.13031558878882124</v>
      </c>
      <c r="CE163" s="78">
        <v>0.14353381503140797</v>
      </c>
      <c r="CF163" s="78">
        <v>0.16507748971855971</v>
      </c>
      <c r="CG163" s="78">
        <v>0.1818275868918687</v>
      </c>
      <c r="CH163" s="78">
        <v>0.20748717433392708</v>
      </c>
      <c r="CI163" s="79">
        <v>0.23521963252442077</v>
      </c>
      <c r="CK163" s="8" t="s">
        <v>16</v>
      </c>
      <c r="CL163" s="18">
        <v>27.935002212977238</v>
      </c>
      <c r="CM163" s="19">
        <v>28.212619475617544</v>
      </c>
      <c r="CN163" s="19">
        <v>27.511953475721807</v>
      </c>
      <c r="CO163" s="19">
        <v>28.231950183217304</v>
      </c>
      <c r="CP163" s="19">
        <v>29.005028648341074</v>
      </c>
      <c r="CQ163" s="19">
        <v>29.755672353339197</v>
      </c>
      <c r="CR163" s="19">
        <v>30.452248664774615</v>
      </c>
      <c r="CS163" s="19">
        <v>30.977901439918544</v>
      </c>
      <c r="CT163" s="19">
        <v>31.436792343089781</v>
      </c>
      <c r="CU163" s="19">
        <v>31.845718466971444</v>
      </c>
      <c r="CV163" s="19">
        <v>32.195282788733486</v>
      </c>
      <c r="CW163" s="19">
        <v>32.49466704122878</v>
      </c>
      <c r="CX163" s="19">
        <v>32.78594954895275</v>
      </c>
      <c r="CY163" s="19">
        <v>33.083306503163193</v>
      </c>
      <c r="CZ163" s="19">
        <v>33.384755397252469</v>
      </c>
      <c r="DA163" s="19">
        <v>33.651417618982272</v>
      </c>
      <c r="DB163" s="19">
        <v>33.897672857486654</v>
      </c>
      <c r="DC163" s="19">
        <v>34.136460130025107</v>
      </c>
      <c r="DD163" s="19">
        <v>34.352847927764685</v>
      </c>
      <c r="DE163" s="19">
        <v>34.550534655620673</v>
      </c>
      <c r="DF163" s="19">
        <v>34.705948528846747</v>
      </c>
      <c r="DG163" s="19">
        <v>34.858038616159575</v>
      </c>
      <c r="DH163" s="19">
        <v>35.001813329085678</v>
      </c>
      <c r="DI163" s="19">
        <v>35.170126180148308</v>
      </c>
      <c r="DJ163" s="19">
        <v>35.314685809740865</v>
      </c>
      <c r="DK163" s="19">
        <v>35.446600769858037</v>
      </c>
      <c r="DL163" s="20">
        <v>35.66348313037814</v>
      </c>
      <c r="DN163" s="13" t="s">
        <v>16</v>
      </c>
      <c r="DO163" s="24">
        <f t="shared" si="886"/>
        <v>27.935002212977238</v>
      </c>
      <c r="DP163" s="25">
        <f t="shared" ref="DP163:DP167" si="909">CM163+BJ163+D163</f>
        <v>28.212619475617544</v>
      </c>
      <c r="DQ163" s="25">
        <f t="shared" ref="DQ163:DQ167" si="910">CN163+BK163+E163</f>
        <v>27.511953475721807</v>
      </c>
      <c r="DR163" s="25">
        <f t="shared" ref="DR163:DR167" si="911">CO163+BL163+F163</f>
        <v>28.231950183217304</v>
      </c>
      <c r="DS163" s="25">
        <f t="shared" ref="DS163:DS167" si="912">CP163+BM163+G163</f>
        <v>29.005029897623956</v>
      </c>
      <c r="DT163" s="25">
        <f t="shared" ref="DT163:DT167" si="913">CQ163+BN163+H163</f>
        <v>29.755678652314234</v>
      </c>
      <c r="DU163" s="25">
        <f t="shared" ref="DU163:DU167" si="914">CR163+BO163+I163</f>
        <v>30.454372970381165</v>
      </c>
      <c r="DV163" s="25">
        <f t="shared" ref="DV163:DV167" si="915">CS163+BP163+J163</f>
        <v>30.983922830585005</v>
      </c>
      <c r="DW163" s="25">
        <f t="shared" ref="DW163:DW167" si="916">CT163+BQ163+K163</f>
        <v>31.447338331780458</v>
      </c>
      <c r="DX163" s="25">
        <f t="shared" ref="DX163:DX167" si="917">CU163+BR163+L163</f>
        <v>31.861304203878426</v>
      </c>
      <c r="DY163" s="25">
        <f t="shared" ref="DY163:DY167" si="918">CV163+BS163+M163</f>
        <v>32.21640304807395</v>
      </c>
      <c r="DZ163" s="25">
        <f t="shared" ref="DZ163:DZ167" si="919">CW163+BT163+N163</f>
        <v>32.522400559089753</v>
      </c>
      <c r="EA163" s="25">
        <f t="shared" ref="EA163:EA167" si="920">CX163+BU163+O163</f>
        <v>32.821390062588335</v>
      </c>
      <c r="EB163" s="25">
        <f t="shared" ref="EB163:EB167" si="921">CY163+BV163+P163</f>
        <v>33.127325257275039</v>
      </c>
      <c r="EC163" s="25">
        <f t="shared" ref="EC163:EC167" si="922">CZ163+BW163+Q163</f>
        <v>33.43801551274516</v>
      </c>
      <c r="ED163" s="25">
        <f t="shared" ref="ED163:ED167" si="923">DA163+BX163+R163</f>
        <v>33.716051164516912</v>
      </c>
      <c r="EE163" s="25">
        <f t="shared" ref="EE163:EE167" si="924">DB163+BY163+S163</f>
        <v>33.970877174270008</v>
      </c>
      <c r="EF163" s="25">
        <f t="shared" si="874"/>
        <v>34.222238281157559</v>
      </c>
      <c r="EG163" s="25">
        <f t="shared" si="875"/>
        <v>34.451683512766003</v>
      </c>
      <c r="EH163" s="25">
        <f t="shared" si="876"/>
        <v>34.666196064291974</v>
      </c>
      <c r="EI163" s="25">
        <f t="shared" si="877"/>
        <v>34.836387053354258</v>
      </c>
      <c r="EJ163" s="25">
        <f t="shared" si="878"/>
        <v>35.008047799727485</v>
      </c>
      <c r="EK163" s="25">
        <f t="shared" si="879"/>
        <v>35.171450865283106</v>
      </c>
      <c r="EL163" s="25">
        <f t="shared" si="880"/>
        <v>35.369801122506423</v>
      </c>
      <c r="EM163" s="25">
        <f t="shared" si="881"/>
        <v>35.54210764654222</v>
      </c>
      <c r="EN163" s="25">
        <f t="shared" si="882"/>
        <v>35.713663948609927</v>
      </c>
      <c r="EO163" s="26">
        <f t="shared" si="883"/>
        <v>35.976379277381518</v>
      </c>
    </row>
    <row r="164" spans="1:145">
      <c r="B164" s="8" t="s">
        <v>30</v>
      </c>
      <c r="C164" s="77">
        <f t="shared" ref="C164:D164" si="925">C44</f>
        <v>0</v>
      </c>
      <c r="D164" s="78">
        <f t="shared" si="925"/>
        <v>0</v>
      </c>
      <c r="E164" s="78">
        <v>1.4113278564257726E-156</v>
      </c>
      <c r="F164" s="78">
        <v>3.0232475552476243E-156</v>
      </c>
      <c r="G164" s="78">
        <v>5.4726743513548073E-156</v>
      </c>
      <c r="H164" s="78">
        <v>8.9406287981573695E-156</v>
      </c>
      <c r="I164" s="78">
        <v>1.3813620694658665E-155</v>
      </c>
      <c r="J164" s="78">
        <v>2.0610878812890233E-155</v>
      </c>
      <c r="K164" s="78">
        <v>2.9859215890368098E-155</v>
      </c>
      <c r="L164" s="78">
        <v>4.2359002941141304E-155</v>
      </c>
      <c r="M164" s="78">
        <v>5.9117424383286524E-155</v>
      </c>
      <c r="N164" s="78">
        <v>8.1559139856403793E-155</v>
      </c>
      <c r="O164" s="78">
        <v>1.1235555755409355E-154</v>
      </c>
      <c r="P164" s="78">
        <v>1.5364156105536627E-154</v>
      </c>
      <c r="Q164" s="78">
        <v>2.0968370166190579E-154</v>
      </c>
      <c r="R164" s="78">
        <v>2.8536203289913345E-154</v>
      </c>
      <c r="S164" s="78">
        <v>3.8623216271554173E-154</v>
      </c>
      <c r="T164" s="78">
        <v>5.1592467954297451E-154</v>
      </c>
      <c r="U164" s="78">
        <v>6.8198385213036174E-154</v>
      </c>
      <c r="V164" s="78">
        <v>8.9471457255047155E-154</v>
      </c>
      <c r="W164" s="78">
        <v>1.1629742137658532E-153</v>
      </c>
      <c r="X164" s="78">
        <v>1.5021372986557176E-153</v>
      </c>
      <c r="Y164" s="78">
        <v>1.9437222508894884E-153</v>
      </c>
      <c r="Z164" s="78">
        <v>2.4870542173857373E-153</v>
      </c>
      <c r="AA164" s="78">
        <v>3.1973845215945124E-153</v>
      </c>
      <c r="AB164" s="78">
        <v>4.0940509005119559E-153</v>
      </c>
      <c r="AC164" s="79">
        <v>5.2200505867021639E-153</v>
      </c>
      <c r="BH164" s="8" t="s">
        <v>30</v>
      </c>
      <c r="BI164" s="103">
        <f t="shared" ref="BI164:BJ164" si="926">BI20</f>
        <v>1.1111813445437716E-6</v>
      </c>
      <c r="BJ164" s="101">
        <f t="shared" si="926"/>
        <v>1.271317438214129E-6</v>
      </c>
      <c r="BK164" s="78">
        <v>1.8832264482882998E-5</v>
      </c>
      <c r="BL164" s="78">
        <v>3.6117482465364257E-5</v>
      </c>
      <c r="BM164" s="78">
        <v>5.4075641341461078E-5</v>
      </c>
      <c r="BN164" s="78">
        <v>7.3067372951043011E-5</v>
      </c>
      <c r="BO164" s="78">
        <v>9.3657357142610165E-5</v>
      </c>
      <c r="BP164" s="78">
        <v>4.1967478387161186E-4</v>
      </c>
      <c r="BQ164" s="78">
        <v>1.0682997375783018E-3</v>
      </c>
      <c r="BR164" s="78">
        <v>1.9090630054492727E-3</v>
      </c>
      <c r="BS164" s="78">
        <v>3.008800491815775E-3</v>
      </c>
      <c r="BT164" s="78">
        <v>4.4584901077829968E-3</v>
      </c>
      <c r="BU164" s="78">
        <v>6.2779175041047753E-3</v>
      </c>
      <c r="BV164" s="78">
        <v>8.5481527704616249E-3</v>
      </c>
      <c r="BW164" s="78">
        <v>1.1412230149206636E-2</v>
      </c>
      <c r="BX164" s="78">
        <v>1.5179126823982612E-2</v>
      </c>
      <c r="BY164" s="78">
        <v>2.0321560859904109E-2</v>
      </c>
      <c r="BZ164" s="78">
        <v>2.6383980983865754E-2</v>
      </c>
      <c r="CA164" s="78">
        <v>3.4681214216625539E-2</v>
      </c>
      <c r="CB164" s="78">
        <v>4.4416459291341449E-2</v>
      </c>
      <c r="CC164" s="78">
        <v>5.6503732761320688E-2</v>
      </c>
      <c r="CD164" s="78">
        <v>7.1315806077576746E-2</v>
      </c>
      <c r="CE164" s="78">
        <v>8.8722088432128532E-2</v>
      </c>
      <c r="CF164" s="78">
        <v>0.1137915335246631</v>
      </c>
      <c r="CG164" s="78">
        <v>0.14293017450634812</v>
      </c>
      <c r="CH164" s="78">
        <v>0.17807021544123874</v>
      </c>
      <c r="CI164" s="79">
        <v>0.22605354428426336</v>
      </c>
      <c r="CK164" s="8" t="s">
        <v>30</v>
      </c>
      <c r="CL164" s="18">
        <v>11.322686435387512</v>
      </c>
      <c r="CM164" s="19">
        <v>11.652139093299294</v>
      </c>
      <c r="CN164" s="19">
        <v>12.520140810325302</v>
      </c>
      <c r="CO164" s="19">
        <v>12.236162864981173</v>
      </c>
      <c r="CP164" s="19">
        <v>12.574965512593169</v>
      </c>
      <c r="CQ164" s="19">
        <v>12.947123195728295</v>
      </c>
      <c r="CR164" s="19">
        <v>13.326289908663595</v>
      </c>
      <c r="CS164" s="19">
        <v>13.7358815851471</v>
      </c>
      <c r="CT164" s="19">
        <v>14.169696406800885</v>
      </c>
      <c r="CU164" s="19">
        <v>14.632502168313989</v>
      </c>
      <c r="CV164" s="19">
        <v>15.129331537540645</v>
      </c>
      <c r="CW164" s="19">
        <v>15.662852240300785</v>
      </c>
      <c r="CX164" s="19">
        <v>16.264730877672612</v>
      </c>
      <c r="CY164" s="19">
        <v>16.939837883119655</v>
      </c>
      <c r="CZ164" s="19">
        <v>17.690252159171195</v>
      </c>
      <c r="DA164" s="19">
        <v>18.525018665228245</v>
      </c>
      <c r="DB164" s="19">
        <v>19.452092341310561</v>
      </c>
      <c r="DC164" s="19">
        <v>20.451438832527941</v>
      </c>
      <c r="DD164" s="19">
        <v>21.532487721466026</v>
      </c>
      <c r="DE164" s="19">
        <v>22.694172661564309</v>
      </c>
      <c r="DF164" s="19">
        <v>23.937551250428346</v>
      </c>
      <c r="DG164" s="19">
        <v>25.266739604924584</v>
      </c>
      <c r="DH164" s="19">
        <v>26.574974240796234</v>
      </c>
      <c r="DI164" s="19">
        <v>28.019351952621154</v>
      </c>
      <c r="DJ164" s="19">
        <v>29.534354221626309</v>
      </c>
      <c r="DK164" s="19">
        <v>31.135253390198606</v>
      </c>
      <c r="DL164" s="20">
        <v>32.741559430449037</v>
      </c>
      <c r="DN164" s="8" t="s">
        <v>30</v>
      </c>
      <c r="DO164" s="24">
        <f t="shared" si="886"/>
        <v>11.322687546568856</v>
      </c>
      <c r="DP164" s="25">
        <f t="shared" si="909"/>
        <v>11.652140364616733</v>
      </c>
      <c r="DQ164" s="25">
        <f t="shared" si="910"/>
        <v>12.520159642589784</v>
      </c>
      <c r="DR164" s="25">
        <f t="shared" si="911"/>
        <v>12.236198982463639</v>
      </c>
      <c r="DS164" s="25">
        <f t="shared" si="912"/>
        <v>12.575019588234509</v>
      </c>
      <c r="DT164" s="25">
        <f t="shared" si="913"/>
        <v>12.947196263101246</v>
      </c>
      <c r="DU164" s="25">
        <f t="shared" si="914"/>
        <v>13.326383566020738</v>
      </c>
      <c r="DV164" s="25">
        <f t="shared" si="915"/>
        <v>13.736301259930972</v>
      </c>
      <c r="DW164" s="25">
        <f t="shared" si="916"/>
        <v>14.170764706538463</v>
      </c>
      <c r="DX164" s="25">
        <f t="shared" si="917"/>
        <v>14.634411231319438</v>
      </c>
      <c r="DY164" s="25">
        <f t="shared" si="918"/>
        <v>15.132340338032462</v>
      </c>
      <c r="DZ164" s="25">
        <f t="shared" si="919"/>
        <v>15.667310730408568</v>
      </c>
      <c r="EA164" s="25">
        <f t="shared" si="920"/>
        <v>16.271008795176716</v>
      </c>
      <c r="EB164" s="25">
        <f t="shared" si="921"/>
        <v>16.948386035890117</v>
      </c>
      <c r="EC164" s="25">
        <f t="shared" si="922"/>
        <v>17.701664389320403</v>
      </c>
      <c r="ED164" s="25">
        <f t="shared" si="923"/>
        <v>18.540197792052229</v>
      </c>
      <c r="EE164" s="25">
        <f t="shared" si="924"/>
        <v>19.472413902170466</v>
      </c>
      <c r="EF164" s="25">
        <f t="shared" si="874"/>
        <v>20.477822813511807</v>
      </c>
      <c r="EG164" s="25">
        <f t="shared" si="875"/>
        <v>21.567168935682652</v>
      </c>
      <c r="EH164" s="25">
        <f t="shared" si="876"/>
        <v>22.73858912085565</v>
      </c>
      <c r="EI164" s="25">
        <f t="shared" si="877"/>
        <v>23.994054983189667</v>
      </c>
      <c r="EJ164" s="25">
        <f t="shared" si="878"/>
        <v>25.338055411002163</v>
      </c>
      <c r="EK164" s="25">
        <f t="shared" si="879"/>
        <v>26.663696329228362</v>
      </c>
      <c r="EL164" s="25">
        <f t="shared" si="880"/>
        <v>28.133143486145816</v>
      </c>
      <c r="EM164" s="25">
        <f t="shared" si="881"/>
        <v>29.677284396132656</v>
      </c>
      <c r="EN164" s="25">
        <f t="shared" si="882"/>
        <v>31.313323605639845</v>
      </c>
      <c r="EO164" s="26">
        <f t="shared" si="883"/>
        <v>32.967612974733299</v>
      </c>
    </row>
    <row r="165" spans="1:145">
      <c r="B165" s="8" t="s">
        <v>18</v>
      </c>
      <c r="C165" s="77">
        <f t="shared" ref="C165:D165" si="927">C45</f>
        <v>0</v>
      </c>
      <c r="D165" s="78">
        <f t="shared" si="927"/>
        <v>0</v>
      </c>
      <c r="E165" s="78">
        <v>1.2907462252841037E-154</v>
      </c>
      <c r="F165" s="78">
        <v>2.7512254472073231E-154</v>
      </c>
      <c r="G165" s="78">
        <v>4.4390237339091995E-154</v>
      </c>
      <c r="H165" s="78">
        <v>6.304238794775926E-154</v>
      </c>
      <c r="I165" s="78">
        <v>8.2756646574525405E-154</v>
      </c>
      <c r="J165" s="78">
        <v>1.4662996437493933E-3</v>
      </c>
      <c r="K165" s="78">
        <v>3.2781666679928059E-3</v>
      </c>
      <c r="L165" s="78">
        <v>5.2242538405624477E-3</v>
      </c>
      <c r="M165" s="78">
        <v>7.6029613132097525E-3</v>
      </c>
      <c r="N165" s="78">
        <v>1.024747086874213E-2</v>
      </c>
      <c r="O165" s="78">
        <v>1.3374138741696849E-2</v>
      </c>
      <c r="P165" s="78">
        <v>1.7268302328447102E-2</v>
      </c>
      <c r="Q165" s="78">
        <v>2.1350493957320357E-2</v>
      </c>
      <c r="R165" s="78">
        <v>2.6164859284351326E-2</v>
      </c>
      <c r="S165" s="78">
        <v>3.2020677106713566E-2</v>
      </c>
      <c r="T165" s="78">
        <v>3.8390233227858131E-2</v>
      </c>
      <c r="U165" s="78">
        <v>4.6038341896362037E-2</v>
      </c>
      <c r="V165" s="78">
        <v>5.5105791108158969E-2</v>
      </c>
      <c r="W165" s="78">
        <v>6.5915406683215563E-2</v>
      </c>
      <c r="X165" s="78">
        <v>7.8908115931331124E-2</v>
      </c>
      <c r="Y165" s="78">
        <v>9.4176779231289032E-2</v>
      </c>
      <c r="Z165" s="78">
        <v>0.11029558507197484</v>
      </c>
      <c r="AA165" s="78">
        <v>0.12957393152675997</v>
      </c>
      <c r="AB165" s="78">
        <v>0.15235860706887305</v>
      </c>
      <c r="AC165" s="79">
        <v>0.18013048258344588</v>
      </c>
      <c r="BH165" s="8" t="s">
        <v>18</v>
      </c>
      <c r="BI165" s="103">
        <f t="shared" ref="BI165:BJ165" si="928">BI21</f>
        <v>0</v>
      </c>
      <c r="BJ165" s="101">
        <f t="shared" si="928"/>
        <v>0</v>
      </c>
      <c r="BK165" s="78">
        <v>1.5239239868024387E-153</v>
      </c>
      <c r="BL165" s="78">
        <v>3.0417731105494074E-153</v>
      </c>
      <c r="BM165" s="78">
        <v>5.8273959322973825E-3</v>
      </c>
      <c r="BN165" s="78">
        <v>1.8694276824644366E-2</v>
      </c>
      <c r="BO165" s="78">
        <v>3.1357051324563047E-2</v>
      </c>
      <c r="BP165" s="78">
        <v>4.4390553545332119E-2</v>
      </c>
      <c r="BQ165" s="78">
        <v>5.902335518769896E-2</v>
      </c>
      <c r="BR165" s="78">
        <v>7.550484967592197E-2</v>
      </c>
      <c r="BS165" s="78">
        <v>9.3549615197832114E-2</v>
      </c>
      <c r="BT165" s="78">
        <v>0.11176579263744249</v>
      </c>
      <c r="BU165" s="78">
        <v>0.13436495302409623</v>
      </c>
      <c r="BV165" s="78">
        <v>0.15545607226629735</v>
      </c>
      <c r="BW165" s="78">
        <v>0.1816628364864746</v>
      </c>
      <c r="BX165" s="78">
        <v>0.20937843916966578</v>
      </c>
      <c r="BY165" s="78">
        <v>0.24109235136205867</v>
      </c>
      <c r="BZ165" s="78">
        <v>0.26874669811958163</v>
      </c>
      <c r="CA165" s="78">
        <v>0.29746586963058708</v>
      </c>
      <c r="CB165" s="78">
        <v>0.32770125188860866</v>
      </c>
      <c r="CC165" s="78">
        <v>0.35920685363950805</v>
      </c>
      <c r="CD165" s="78">
        <v>0.39197866185211849</v>
      </c>
      <c r="CE165" s="78">
        <v>0.42614648574279379</v>
      </c>
      <c r="CF165" s="78">
        <v>0.46115748919575877</v>
      </c>
      <c r="CG165" s="78">
        <v>0.49740888111612847</v>
      </c>
      <c r="CH165" s="78">
        <v>0.5339908021343065</v>
      </c>
      <c r="CI165" s="79">
        <v>0.56805344702700544</v>
      </c>
      <c r="CK165" s="8" t="s">
        <v>18</v>
      </c>
      <c r="CL165" s="18">
        <v>21.794877259939216</v>
      </c>
      <c r="CM165" s="19">
        <v>22.176419922945254</v>
      </c>
      <c r="CN165" s="19">
        <v>22.03752025983561</v>
      </c>
      <c r="CO165" s="19">
        <v>22.382632882908371</v>
      </c>
      <c r="CP165" s="19">
        <v>22.744510333797926</v>
      </c>
      <c r="CQ165" s="19">
        <v>23.094913051306996</v>
      </c>
      <c r="CR165" s="19">
        <v>23.387646932564927</v>
      </c>
      <c r="CS165" s="19">
        <v>23.568561960574243</v>
      </c>
      <c r="CT165" s="19">
        <v>23.709213108760164</v>
      </c>
      <c r="CU165" s="19">
        <v>23.829466582062519</v>
      </c>
      <c r="CV165" s="19">
        <v>23.921753981080244</v>
      </c>
      <c r="CW165" s="19">
        <v>23.984751801624654</v>
      </c>
      <c r="CX165" s="19">
        <v>24.029797353010935</v>
      </c>
      <c r="CY165" s="19">
        <v>24.044999795686611</v>
      </c>
      <c r="CZ165" s="19">
        <v>24.043911110851493</v>
      </c>
      <c r="DA165" s="19">
        <v>24.02921146073772</v>
      </c>
      <c r="DB165" s="19">
        <v>23.972408427345069</v>
      </c>
      <c r="DC165" s="19">
        <v>23.916371095161143</v>
      </c>
      <c r="DD165" s="19">
        <v>23.843828045460835</v>
      </c>
      <c r="DE165" s="19">
        <v>23.751892316502023</v>
      </c>
      <c r="DF165" s="19">
        <v>23.644712322961571</v>
      </c>
      <c r="DG165" s="19">
        <v>23.51972879582182</v>
      </c>
      <c r="DH165" s="19">
        <v>23.397932167566385</v>
      </c>
      <c r="DI165" s="19">
        <v>23.27930842993176</v>
      </c>
      <c r="DJ165" s="19">
        <v>23.142788209193636</v>
      </c>
      <c r="DK165" s="19">
        <v>22.994642657637922</v>
      </c>
      <c r="DL165" s="20">
        <v>22.805191921114876</v>
      </c>
      <c r="DN165" s="13" t="s">
        <v>18</v>
      </c>
      <c r="DO165" s="24">
        <f t="shared" si="886"/>
        <v>21.794877259939216</v>
      </c>
      <c r="DP165" s="25">
        <f t="shared" si="909"/>
        <v>22.176419922945254</v>
      </c>
      <c r="DQ165" s="25">
        <f t="shared" si="910"/>
        <v>22.03752025983561</v>
      </c>
      <c r="DR165" s="25">
        <f t="shared" si="911"/>
        <v>22.382632882908371</v>
      </c>
      <c r="DS165" s="25">
        <f t="shared" si="912"/>
        <v>22.750337729730223</v>
      </c>
      <c r="DT165" s="25">
        <f t="shared" si="913"/>
        <v>23.113607328131639</v>
      </c>
      <c r="DU165" s="25">
        <f t="shared" si="914"/>
        <v>23.419003983889489</v>
      </c>
      <c r="DV165" s="25">
        <f t="shared" si="915"/>
        <v>23.614418813763322</v>
      </c>
      <c r="DW165" s="25">
        <f t="shared" si="916"/>
        <v>23.771514630615854</v>
      </c>
      <c r="DX165" s="25">
        <f t="shared" si="917"/>
        <v>23.910195685579005</v>
      </c>
      <c r="DY165" s="25">
        <f t="shared" si="918"/>
        <v>24.022906557591288</v>
      </c>
      <c r="DZ165" s="25">
        <f t="shared" si="919"/>
        <v>24.106765065130837</v>
      </c>
      <c r="EA165" s="25">
        <f t="shared" si="920"/>
        <v>24.177536444776727</v>
      </c>
      <c r="EB165" s="25">
        <f t="shared" si="921"/>
        <v>24.217724170281354</v>
      </c>
      <c r="EC165" s="25">
        <f t="shared" si="922"/>
        <v>24.246924441295288</v>
      </c>
      <c r="ED165" s="25">
        <f t="shared" si="923"/>
        <v>24.264754759191735</v>
      </c>
      <c r="EE165" s="25">
        <f t="shared" si="924"/>
        <v>24.245521455813844</v>
      </c>
      <c r="EF165" s="25">
        <f t="shared" si="874"/>
        <v>24.223508026508583</v>
      </c>
      <c r="EG165" s="25">
        <f t="shared" si="875"/>
        <v>24.187332256987787</v>
      </c>
      <c r="EH165" s="25">
        <f t="shared" si="876"/>
        <v>24.134699359498789</v>
      </c>
      <c r="EI165" s="25">
        <f t="shared" si="877"/>
        <v>24.069834583284297</v>
      </c>
      <c r="EJ165" s="25">
        <f t="shared" si="878"/>
        <v>23.990615573605268</v>
      </c>
      <c r="EK165" s="25">
        <f t="shared" si="879"/>
        <v>23.918255432540469</v>
      </c>
      <c r="EL165" s="25">
        <f t="shared" si="880"/>
        <v>23.850761504199493</v>
      </c>
      <c r="EM165" s="25">
        <f t="shared" si="881"/>
        <v>23.769771021836526</v>
      </c>
      <c r="EN165" s="25">
        <f t="shared" si="882"/>
        <v>23.6809920668411</v>
      </c>
      <c r="EO165" s="26">
        <f t="shared" si="883"/>
        <v>23.553375850725327</v>
      </c>
    </row>
    <row r="166" spans="1:145">
      <c r="B166" s="8" t="s">
        <v>19</v>
      </c>
      <c r="C166" s="77">
        <f t="shared" ref="C166:D166" si="929">C46</f>
        <v>0</v>
      </c>
      <c r="D166" s="78">
        <f t="shared" si="929"/>
        <v>0</v>
      </c>
      <c r="E166" s="78">
        <v>7.0836989197661437E-155</v>
      </c>
      <c r="F166" s="78">
        <v>1.420390981584762E-154</v>
      </c>
      <c r="G166" s="78">
        <v>2.3085825607935373E-154</v>
      </c>
      <c r="H166" s="78">
        <v>3.427102679933742E-154</v>
      </c>
      <c r="I166" s="78">
        <v>2.0586464095882395E-3</v>
      </c>
      <c r="J166" s="78">
        <v>2.0040406793535954E-3</v>
      </c>
      <c r="K166" s="78">
        <v>1.9535911745452543E-3</v>
      </c>
      <c r="L166" s="78">
        <v>2.9808867267835698E-3</v>
      </c>
      <c r="M166" s="78">
        <v>4.4350991260105133E-3</v>
      </c>
      <c r="N166" s="78">
        <v>6.4049172179876041E-3</v>
      </c>
      <c r="O166" s="78">
        <v>9.1387545147381885E-3</v>
      </c>
      <c r="P166" s="78">
        <v>1.2668483127163992E-2</v>
      </c>
      <c r="Q166" s="78">
        <v>1.7210517933570944E-2</v>
      </c>
      <c r="R166" s="78">
        <v>2.3307605126895233E-2</v>
      </c>
      <c r="S166" s="78">
        <v>3.123127621850107E-2</v>
      </c>
      <c r="T166" s="78">
        <v>4.1783648551442613E-2</v>
      </c>
      <c r="U166" s="78">
        <v>5.5311221789184697E-2</v>
      </c>
      <c r="V166" s="78">
        <v>7.2322794468306792E-2</v>
      </c>
      <c r="W166" s="78">
        <v>9.3805470334429361E-2</v>
      </c>
      <c r="X166" s="78">
        <v>0.12105847414868608</v>
      </c>
      <c r="Y166" s="78">
        <v>0.15617476972776959</v>
      </c>
      <c r="Z166" s="78">
        <v>0.2015370434279776</v>
      </c>
      <c r="AA166" s="78">
        <v>0.25559900867184926</v>
      </c>
      <c r="AB166" s="78">
        <v>0.32199214505046553</v>
      </c>
      <c r="AC166" s="79">
        <v>0.40470350306506242</v>
      </c>
      <c r="BH166" s="8" t="s">
        <v>19</v>
      </c>
      <c r="BI166" s="103"/>
      <c r="BJ166" s="101">
        <f t="shared" ref="BJ166" si="930">BJ22</f>
        <v>0</v>
      </c>
      <c r="BK166" s="78">
        <v>2.979290535946246E-153</v>
      </c>
      <c r="BL166" s="78">
        <v>5.5148009848785126E-153</v>
      </c>
      <c r="BM166" s="78">
        <v>8.1433721787773198E-153</v>
      </c>
      <c r="BN166" s="78">
        <v>1.0753079248710933E-152</v>
      </c>
      <c r="BO166" s="78">
        <v>1.2660050170410964E-2</v>
      </c>
      <c r="BP166" s="78">
        <v>2.7509448327907398E-2</v>
      </c>
      <c r="BQ166" s="78">
        <v>4.4756446245946636E-2</v>
      </c>
      <c r="BR166" s="78">
        <v>6.4126317508117481E-2</v>
      </c>
      <c r="BS166" s="78">
        <v>8.6863609262234312E-2</v>
      </c>
      <c r="BT166" s="78">
        <v>0.11186592193729571</v>
      </c>
      <c r="BU166" s="78">
        <v>0.14178724086634192</v>
      </c>
      <c r="BV166" s="78">
        <v>0.17396792355478832</v>
      </c>
      <c r="BW166" s="78">
        <v>0.20725820825781543</v>
      </c>
      <c r="BX166" s="78">
        <v>0.24520799127730575</v>
      </c>
      <c r="BY166" s="78">
        <v>0.28699429035653357</v>
      </c>
      <c r="BZ166" s="78">
        <v>0.33154515957798508</v>
      </c>
      <c r="CA166" s="78">
        <v>0.38091288803077172</v>
      </c>
      <c r="CB166" s="78">
        <v>0.43298571116813339</v>
      </c>
      <c r="CC166" s="78">
        <v>0.48434095845830366</v>
      </c>
      <c r="CD166" s="78">
        <v>0.542139764075247</v>
      </c>
      <c r="CE166" s="78">
        <v>0.60369545575122363</v>
      </c>
      <c r="CF166" s="78">
        <v>0.66752863210799207</v>
      </c>
      <c r="CG166" s="78">
        <v>0.73490939481880224</v>
      </c>
      <c r="CH166" s="78">
        <v>0.80398465418802123</v>
      </c>
      <c r="CI166" s="79">
        <v>0.87570468108244426</v>
      </c>
      <c r="CK166" s="8" t="s">
        <v>19</v>
      </c>
      <c r="CL166" s="18"/>
      <c r="CM166" s="19">
        <v>109.00829894630056</v>
      </c>
      <c r="CN166" s="19">
        <v>109.82440668779523</v>
      </c>
      <c r="CO166" s="19">
        <v>111.20630838426355</v>
      </c>
      <c r="CP166" s="19">
        <v>112.53173433001488</v>
      </c>
      <c r="CQ166" s="19">
        <v>113.90565075703047</v>
      </c>
      <c r="CR166" s="19">
        <v>115.12236278396811</v>
      </c>
      <c r="CS166" s="19">
        <v>115.99489351946579</v>
      </c>
      <c r="CT166" s="19">
        <v>116.86698006517942</v>
      </c>
      <c r="CU166" s="19">
        <v>117.78187829481546</v>
      </c>
      <c r="CV166" s="19">
        <v>118.73509139517454</v>
      </c>
      <c r="CW166" s="19">
        <v>119.75003757419054</v>
      </c>
      <c r="CX166" s="19">
        <v>120.76793234953989</v>
      </c>
      <c r="CY166" s="19">
        <v>121.85436631943034</v>
      </c>
      <c r="CZ166" s="19">
        <v>122.93328077747793</v>
      </c>
      <c r="DA166" s="19">
        <v>123.86593063439835</v>
      </c>
      <c r="DB166" s="19">
        <v>124.67989584066549</v>
      </c>
      <c r="DC166" s="19">
        <v>125.3981298283266</v>
      </c>
      <c r="DD166" s="19">
        <v>125.88484101238205</v>
      </c>
      <c r="DE166" s="19">
        <v>126.24476731605603</v>
      </c>
      <c r="DF166" s="19">
        <v>126.49249708910544</v>
      </c>
      <c r="DG166" s="19">
        <v>126.60021077575237</v>
      </c>
      <c r="DH166" s="19">
        <v>126.59286649575918</v>
      </c>
      <c r="DI166" s="19">
        <v>126.46951182511532</v>
      </c>
      <c r="DJ166" s="19">
        <v>126.32447407970552</v>
      </c>
      <c r="DK166" s="19">
        <v>126.08614757144618</v>
      </c>
      <c r="DL166" s="20">
        <v>125.67144478855577</v>
      </c>
      <c r="DN166" s="13" t="s">
        <v>19</v>
      </c>
      <c r="DO166" s="24"/>
      <c r="DP166" s="25">
        <f t="shared" si="909"/>
        <v>109.00829894630056</v>
      </c>
      <c r="DQ166" s="25">
        <f t="shared" si="910"/>
        <v>109.82440668779523</v>
      </c>
      <c r="DR166" s="25">
        <f t="shared" si="911"/>
        <v>111.20630838426355</v>
      </c>
      <c r="DS166" s="25">
        <f t="shared" si="912"/>
        <v>112.53173433001488</v>
      </c>
      <c r="DT166" s="25">
        <f t="shared" si="913"/>
        <v>113.90565075703047</v>
      </c>
      <c r="DU166" s="25">
        <f t="shared" si="914"/>
        <v>115.13708148054812</v>
      </c>
      <c r="DV166" s="25">
        <f t="shared" si="915"/>
        <v>116.02440700847305</v>
      </c>
      <c r="DW166" s="25">
        <f t="shared" si="916"/>
        <v>116.9136901025999</v>
      </c>
      <c r="DX166" s="25">
        <f t="shared" si="917"/>
        <v>117.84898549905036</v>
      </c>
      <c r="DY166" s="25">
        <f t="shared" si="918"/>
        <v>118.82639010356279</v>
      </c>
      <c r="DZ166" s="25">
        <f t="shared" si="919"/>
        <v>119.86830841334583</v>
      </c>
      <c r="EA166" s="25">
        <f t="shared" si="920"/>
        <v>120.91885834492096</v>
      </c>
      <c r="EB166" s="25">
        <f t="shared" si="921"/>
        <v>122.04100272611228</v>
      </c>
      <c r="EC166" s="25">
        <f t="shared" si="922"/>
        <v>123.15774950366932</v>
      </c>
      <c r="ED166" s="25">
        <f t="shared" si="923"/>
        <v>124.13444623080257</v>
      </c>
      <c r="EE166" s="25">
        <f t="shared" si="924"/>
        <v>124.99812140724053</v>
      </c>
      <c r="EF166" s="25">
        <f t="shared" si="874"/>
        <v>125.77145863645603</v>
      </c>
      <c r="EG166" s="25">
        <f t="shared" si="875"/>
        <v>126.32106512220201</v>
      </c>
      <c r="EH166" s="25">
        <f t="shared" si="876"/>
        <v>126.75007582169246</v>
      </c>
      <c r="EI166" s="25">
        <f t="shared" si="877"/>
        <v>127.07064351789818</v>
      </c>
      <c r="EJ166" s="25">
        <f t="shared" si="878"/>
        <v>127.2634090139763</v>
      </c>
      <c r="EK166" s="25">
        <f t="shared" si="879"/>
        <v>127.35273672123817</v>
      </c>
      <c r="EL166" s="25">
        <f t="shared" si="880"/>
        <v>127.33857750065128</v>
      </c>
      <c r="EM166" s="25">
        <f t="shared" si="881"/>
        <v>127.31498248319618</v>
      </c>
      <c r="EN166" s="25">
        <f t="shared" si="882"/>
        <v>127.21212437068466</v>
      </c>
      <c r="EO166" s="26">
        <f t="shared" si="883"/>
        <v>126.95185297270328</v>
      </c>
    </row>
    <row r="167" spans="1:145">
      <c r="B167" s="31" t="s">
        <v>20</v>
      </c>
      <c r="C167" s="80">
        <f t="shared" ref="C167:D167" si="931">C47</f>
        <v>0</v>
      </c>
      <c r="D167" s="81">
        <f t="shared" si="931"/>
        <v>0</v>
      </c>
      <c r="E167" s="81">
        <v>9.1201703258611897E-156</v>
      </c>
      <c r="F167" s="81">
        <v>2.2009922872846117E-155</v>
      </c>
      <c r="G167" s="81">
        <v>3.90311184677092E-155</v>
      </c>
      <c r="H167" s="81">
        <v>6.0598871972768181E-155</v>
      </c>
      <c r="I167" s="81">
        <v>8.9246674114038037E-155</v>
      </c>
      <c r="J167" s="81">
        <v>1.2382630246453701E-154</v>
      </c>
      <c r="K167" s="81">
        <v>1.9477866092329236E-4</v>
      </c>
      <c r="L167" s="81">
        <v>4.7057255425017938E-4</v>
      </c>
      <c r="M167" s="81">
        <v>8.3829233647180488E-4</v>
      </c>
      <c r="N167" s="81">
        <v>1.3579250295044352E-3</v>
      </c>
      <c r="O167" s="81">
        <v>2.0696964907589376E-3</v>
      </c>
      <c r="P167" s="81">
        <v>3.056088237740253E-3</v>
      </c>
      <c r="Q167" s="81">
        <v>4.4395749030537758E-3</v>
      </c>
      <c r="R167" s="81">
        <v>6.3516859826422117E-3</v>
      </c>
      <c r="S167" s="81">
        <v>8.9434481583483723E-3</v>
      </c>
      <c r="T167" s="81">
        <v>1.250156680032305E-2</v>
      </c>
      <c r="U167" s="81">
        <v>1.741498761298696E-2</v>
      </c>
      <c r="V167" s="81">
        <v>2.4168057090776275E-2</v>
      </c>
      <c r="W167" s="81">
        <v>3.2951879170168112E-2</v>
      </c>
      <c r="X167" s="81">
        <v>4.4582454810330782E-2</v>
      </c>
      <c r="Y167" s="81">
        <v>5.9294867648233003E-2</v>
      </c>
      <c r="Z167" s="81">
        <v>8.0426191755428214E-2</v>
      </c>
      <c r="AA167" s="81">
        <v>0.10779187219921388</v>
      </c>
      <c r="AB167" s="81">
        <v>0.14253007100889842</v>
      </c>
      <c r="AC167" s="82">
        <v>0.18271703397957409</v>
      </c>
      <c r="BH167" s="31" t="s">
        <v>20</v>
      </c>
      <c r="BI167" s="104">
        <f t="shared" ref="BI167:BJ167" si="932">BI23</f>
        <v>1.8705845271877348E-5</v>
      </c>
      <c r="BJ167" s="105">
        <f t="shared" si="932"/>
        <v>1.9184555751671755E-5</v>
      </c>
      <c r="BK167" s="81">
        <v>1.6584749838472681E-5</v>
      </c>
      <c r="BL167" s="81">
        <v>1.5819586027823323E-5</v>
      </c>
      <c r="BM167" s="81">
        <v>1.4418240338337941E-5</v>
      </c>
      <c r="BN167" s="81">
        <v>1.3297006675355567E-5</v>
      </c>
      <c r="BO167" s="81">
        <v>3.4392561632697427E-3</v>
      </c>
      <c r="BP167" s="81">
        <v>8.2393128860156952E-3</v>
      </c>
      <c r="BQ167" s="81">
        <v>1.3727412001744021E-2</v>
      </c>
      <c r="BR167" s="81">
        <v>1.9981460840142951E-2</v>
      </c>
      <c r="BS167" s="81">
        <v>2.7369329618909713E-2</v>
      </c>
      <c r="BT167" s="81">
        <v>3.5225744564822317E-2</v>
      </c>
      <c r="BU167" s="81">
        <v>4.4051727206067086E-2</v>
      </c>
      <c r="BV167" s="81">
        <v>5.5890005121468161E-2</v>
      </c>
      <c r="BW167" s="81">
        <v>6.8612920230796015E-2</v>
      </c>
      <c r="BX167" s="81">
        <v>8.2565342093189151E-2</v>
      </c>
      <c r="BY167" s="81">
        <v>0.10034254586728501</v>
      </c>
      <c r="BZ167" s="81">
        <v>0.1167411985755324</v>
      </c>
      <c r="CA167" s="81">
        <v>0.13512992294554416</v>
      </c>
      <c r="CB167" s="81">
        <v>0.16080433222722251</v>
      </c>
      <c r="CC167" s="81">
        <v>0.18670362294766782</v>
      </c>
      <c r="CD167" s="81">
        <v>0.21602044544131521</v>
      </c>
      <c r="CE167" s="81">
        <v>0.24524500608808739</v>
      </c>
      <c r="CF167" s="81">
        <v>0.27884368123019276</v>
      </c>
      <c r="CG167" s="81">
        <v>0.32427157308887894</v>
      </c>
      <c r="CH167" s="81">
        <v>0.37422554098632621</v>
      </c>
      <c r="CI167" s="82">
        <v>0.41617141465053792</v>
      </c>
      <c r="CK167" s="31" t="s">
        <v>20</v>
      </c>
      <c r="CL167" s="21">
        <v>21.557007610141223</v>
      </c>
      <c r="CM167" s="22">
        <v>22.578841283699894</v>
      </c>
      <c r="CN167" s="22">
        <v>22.170730686521132</v>
      </c>
      <c r="CO167" s="22">
        <v>23.402213001230805</v>
      </c>
      <c r="CP167" s="22">
        <v>24.713811316672675</v>
      </c>
      <c r="CQ167" s="22">
        <v>26.121243142026302</v>
      </c>
      <c r="CR167" s="22">
        <v>27.551041360383412</v>
      </c>
      <c r="CS167" s="22">
        <v>28.899934031505346</v>
      </c>
      <c r="CT167" s="22">
        <v>30.20683246081331</v>
      </c>
      <c r="CU167" s="22">
        <v>31.45260842104372</v>
      </c>
      <c r="CV167" s="22">
        <v>32.665026830397011</v>
      </c>
      <c r="CW167" s="22">
        <v>33.802457854647606</v>
      </c>
      <c r="CX167" s="22">
        <v>34.992466587677349</v>
      </c>
      <c r="CY167" s="22">
        <v>36.198984140667243</v>
      </c>
      <c r="CZ167" s="22">
        <v>37.382130031265959</v>
      </c>
      <c r="DA167" s="22">
        <v>38.540532713852663</v>
      </c>
      <c r="DB167" s="22">
        <v>39.677313771501048</v>
      </c>
      <c r="DC167" s="22">
        <v>40.789660332587054</v>
      </c>
      <c r="DD167" s="22">
        <v>41.844836123483368</v>
      </c>
      <c r="DE167" s="22">
        <v>42.850692337695371</v>
      </c>
      <c r="DF167" s="22">
        <v>43.769447136216193</v>
      </c>
      <c r="DG167" s="22">
        <v>44.615992197314178</v>
      </c>
      <c r="DH167" s="22">
        <v>45.431128221073884</v>
      </c>
      <c r="DI167" s="22">
        <v>46.17987972959196</v>
      </c>
      <c r="DJ167" s="22">
        <v>46.869587538926623</v>
      </c>
      <c r="DK167" s="22">
        <v>47.500499767581395</v>
      </c>
      <c r="DL167" s="23">
        <v>46.833583241386016</v>
      </c>
      <c r="DN167" s="14" t="s">
        <v>20</v>
      </c>
      <c r="DO167" s="27">
        <f t="shared" si="886"/>
        <v>21.557026315986494</v>
      </c>
      <c r="DP167" s="28">
        <f t="shared" si="909"/>
        <v>22.578860468255645</v>
      </c>
      <c r="DQ167" s="28">
        <f t="shared" si="910"/>
        <v>22.170747271270972</v>
      </c>
      <c r="DR167" s="28">
        <f t="shared" si="911"/>
        <v>23.402228820816834</v>
      </c>
      <c r="DS167" s="28">
        <f t="shared" si="912"/>
        <v>24.713825734913012</v>
      </c>
      <c r="DT167" s="28">
        <f t="shared" si="913"/>
        <v>26.121256439032976</v>
      </c>
      <c r="DU167" s="28">
        <f t="shared" si="914"/>
        <v>27.55448061654668</v>
      </c>
      <c r="DV167" s="28">
        <f t="shared" si="915"/>
        <v>28.908173344391361</v>
      </c>
      <c r="DW167" s="28">
        <f t="shared" si="916"/>
        <v>30.220754651475975</v>
      </c>
      <c r="DX167" s="28">
        <f t="shared" si="917"/>
        <v>31.473060454438112</v>
      </c>
      <c r="DY167" s="28">
        <f t="shared" si="918"/>
        <v>32.693234452352392</v>
      </c>
      <c r="DZ167" s="28">
        <f t="shared" si="919"/>
        <v>33.839041524241928</v>
      </c>
      <c r="EA167" s="28">
        <f t="shared" si="920"/>
        <v>35.038588011374173</v>
      </c>
      <c r="EB167" s="28">
        <f t="shared" si="921"/>
        <v>36.257930234026453</v>
      </c>
      <c r="EC167" s="28">
        <f t="shared" si="922"/>
        <v>37.45518252639981</v>
      </c>
      <c r="ED167" s="28">
        <f t="shared" si="923"/>
        <v>38.629449741928497</v>
      </c>
      <c r="EE167" s="28">
        <f t="shared" si="924"/>
        <v>39.786599765526681</v>
      </c>
      <c r="EF167" s="28">
        <f t="shared" si="874"/>
        <v>40.918903097962911</v>
      </c>
      <c r="EG167" s="28">
        <f t="shared" si="875"/>
        <v>41.997381034041901</v>
      </c>
      <c r="EH167" s="28">
        <f t="shared" si="876"/>
        <v>43.035664727013369</v>
      </c>
      <c r="EI167" s="28">
        <f t="shared" si="877"/>
        <v>43.989102638334032</v>
      </c>
      <c r="EJ167" s="28">
        <f t="shared" si="878"/>
        <v>44.876595097565826</v>
      </c>
      <c r="EK167" s="28">
        <f t="shared" si="879"/>
        <v>45.735668094810208</v>
      </c>
      <c r="EL167" s="28">
        <f t="shared" si="880"/>
        <v>46.539149602577581</v>
      </c>
      <c r="EM167" s="28">
        <f t="shared" si="881"/>
        <v>47.301650984214717</v>
      </c>
      <c r="EN167" s="28">
        <f t="shared" si="882"/>
        <v>48.017255379576618</v>
      </c>
      <c r="EO167" s="29">
        <f t="shared" si="883"/>
        <v>47.432471690016122</v>
      </c>
    </row>
    <row r="168" spans="1:145">
      <c r="B168" s="14" t="s">
        <v>88</v>
      </c>
      <c r="C168" s="175">
        <f>SUM(C147:C167)</f>
        <v>0</v>
      </c>
      <c r="D168" s="173">
        <f t="shared" ref="D168" si="933">SUM(D147:D167)</f>
        <v>4.0187931165931046E-3</v>
      </c>
      <c r="E168" s="173">
        <f t="shared" ref="E168" si="934">SUM(E147:E167)</f>
        <v>9.5435633106121815E-3</v>
      </c>
      <c r="F168" s="173">
        <f t="shared" ref="F168" si="935">SUM(F147:F167)</f>
        <v>1.7463943939917737E-2</v>
      </c>
      <c r="G168" s="173">
        <f t="shared" ref="G168" si="936">SUM(G147:G167)</f>
        <v>2.6867703097062143E-2</v>
      </c>
      <c r="H168" s="173">
        <f t="shared" ref="H168" si="937">SUM(H147:H167)</f>
        <v>3.5980129248716013E-2</v>
      </c>
      <c r="I168" s="173">
        <f t="shared" ref="I168" si="938">SUM(I147:I167)</f>
        <v>4.6679905844509255E-2</v>
      </c>
      <c r="J168" s="173">
        <f t="shared" ref="J168" si="939">SUM(J147:J167)</f>
        <v>0.15203218270174138</v>
      </c>
      <c r="K168" s="173">
        <f t="shared" ref="K168" si="940">SUM(K147:K167)</f>
        <v>0.27963019885347523</v>
      </c>
      <c r="L168" s="173">
        <f t="shared" ref="L168" si="941">SUM(L147:L167)</f>
        <v>0.43829935941020687</v>
      </c>
      <c r="M168" s="173">
        <f t="shared" ref="M168" si="942">SUM(M147:M167)</f>
        <v>0.62156648399995129</v>
      </c>
      <c r="N168" s="173">
        <f t="shared" ref="N168" si="943">SUM(N147:N167)</f>
        <v>0.81559744487700669</v>
      </c>
      <c r="O168" s="173">
        <f t="shared" ref="O168" si="944">SUM(O147:O167)</f>
        <v>1.0577938504608917</v>
      </c>
      <c r="P168" s="173">
        <f t="shared" ref="P168" si="945">SUM(P147:P167)</f>
        <v>1.3339095840182442</v>
      </c>
      <c r="Q168" s="173">
        <f t="shared" ref="Q168" si="946">SUM(Q147:Q167)</f>
        <v>1.6736541884880112</v>
      </c>
      <c r="R168" s="173">
        <f t="shared" ref="R168" si="947">SUM(R147:R167)</f>
        <v>2.0926544692932363</v>
      </c>
      <c r="S168" s="173">
        <f t="shared" ref="S168" si="948">SUM(S147:S167)</f>
        <v>2.6038998333238697</v>
      </c>
      <c r="T168" s="173">
        <f t="shared" ref="T168" si="949">SUM(T147:T167)</f>
        <v>3.2187031766739387</v>
      </c>
      <c r="U168" s="173">
        <f t="shared" ref="U168" si="950">SUM(U147:U167)</f>
        <v>3.9607129906702365</v>
      </c>
      <c r="V168" s="173">
        <f t="shared" ref="V168" si="951">SUM(V147:V167)</f>
        <v>4.8546067160843327</v>
      </c>
      <c r="W168" s="173">
        <f t="shared" ref="W168" si="952">SUM(W147:W167)</f>
        <v>5.9502475549573131</v>
      </c>
      <c r="X168" s="173">
        <f t="shared" ref="X168" si="953">SUM(X147:X167)</f>
        <v>7.2742158417119267</v>
      </c>
      <c r="Y168" s="173">
        <f t="shared" ref="Y168" si="954">SUM(Y147:Y167)</f>
        <v>8.886956540835186</v>
      </c>
      <c r="Z168" s="173">
        <f t="shared" ref="Z168" si="955">SUM(Z147:Z167)</f>
        <v>10.812100948084861</v>
      </c>
      <c r="AA168" s="173">
        <f t="shared" ref="AA168" si="956">SUM(AA147:AA167)</f>
        <v>13.120251626455355</v>
      </c>
      <c r="AB168" s="173">
        <f t="shared" ref="AB168" si="957">SUM(AB147:AB167)</f>
        <v>15.985678396720839</v>
      </c>
      <c r="AC168" s="174">
        <f t="shared" ref="AC168" si="958">SUM(AC147:AC167)</f>
        <v>19.562816646310441</v>
      </c>
      <c r="AE168" s="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H168" s="14" t="s">
        <v>88</v>
      </c>
      <c r="BI168" s="175">
        <f>SUM(BI147:BI167)</f>
        <v>8.4780717485750876E-2</v>
      </c>
      <c r="BJ168" s="173">
        <f t="shared" ref="BJ168" si="959">SUM(BJ147:BJ167)</f>
        <v>0.13991157613552369</v>
      </c>
      <c r="BK168" s="173">
        <f t="shared" ref="BK168" si="960">SUM(BK147:BK167)</f>
        <v>0.1930473110740574</v>
      </c>
      <c r="BL168" s="173">
        <f t="shared" ref="BL168" si="961">SUM(BL147:BL167)</f>
        <v>0.44142680010515967</v>
      </c>
      <c r="BM168" s="173">
        <f t="shared" ref="BM168" si="962">SUM(BM147:BM167)</f>
        <v>1.1158095367733589</v>
      </c>
      <c r="BN168" s="173">
        <f t="shared" ref="BN168" si="963">SUM(BN147:BN167)</f>
        <v>2.0503163837039526</v>
      </c>
      <c r="BO168" s="173">
        <f t="shared" ref="BO168" si="964">SUM(BO147:BO167)</f>
        <v>3.1353792483537029</v>
      </c>
      <c r="BP168" s="173">
        <f t="shared" ref="BP168" si="965">SUM(BP147:BP167)</f>
        <v>4.3332157662567328</v>
      </c>
      <c r="BQ168" s="173">
        <f t="shared" ref="BQ168" si="966">SUM(BQ147:BQ167)</f>
        <v>5.5963070323168758</v>
      </c>
      <c r="BR168" s="173">
        <f t="shared" ref="BR168" si="967">SUM(BR147:BR167)</f>
        <v>6.9277078259239264</v>
      </c>
      <c r="BS168" s="173">
        <f t="shared" ref="BS168" si="968">SUM(BS147:BS167)</f>
        <v>8.1670616430924028</v>
      </c>
      <c r="BT168" s="173">
        <f t="shared" ref="BT168" si="969">SUM(BT147:BT167)</f>
        <v>9.4612403133356988</v>
      </c>
      <c r="BU168" s="173">
        <f t="shared" ref="BU168" si="970">SUM(BU147:BU167)</f>
        <v>10.819702578067945</v>
      </c>
      <c r="BV168" s="173">
        <f t="shared" ref="BV168" si="971">SUM(BV147:BV167)</f>
        <v>12.330314191587288</v>
      </c>
      <c r="BW168" s="173">
        <f t="shared" ref="BW168" si="972">SUM(BW147:BW167)</f>
        <v>13.820928099658738</v>
      </c>
      <c r="BX168" s="173">
        <f t="shared" ref="BX168" si="973">SUM(BX147:BX167)</f>
        <v>15.533291712702837</v>
      </c>
      <c r="BY168" s="173">
        <f t="shared" ref="BY168" si="974">SUM(BY147:BY167)</f>
        <v>17.370767562083202</v>
      </c>
      <c r="BZ168" s="173">
        <f t="shared" ref="BZ168" si="975">SUM(BZ147:BZ167)</f>
        <v>19.25338486703917</v>
      </c>
      <c r="CA168" s="173">
        <f t="shared" ref="CA168" si="976">SUM(CA147:CA167)</f>
        <v>21.255225062619516</v>
      </c>
      <c r="CB168" s="173">
        <f t="shared" ref="CB168" si="977">SUM(CB147:CB167)</f>
        <v>23.272964349244226</v>
      </c>
      <c r="CC168" s="173">
        <f t="shared" ref="CC168" si="978">SUM(CC147:CC167)</f>
        <v>25.398965206652193</v>
      </c>
      <c r="CD168" s="173">
        <f t="shared" ref="CD168" si="979">SUM(CD147:CD167)</f>
        <v>27.567102830326135</v>
      </c>
      <c r="CE168" s="173">
        <f t="shared" ref="CE168" si="980">SUM(CE147:CE167)</f>
        <v>29.85598506054383</v>
      </c>
      <c r="CF168" s="173">
        <f t="shared" ref="CF168" si="981">SUM(CF147:CF167)</f>
        <v>32.101576265667667</v>
      </c>
      <c r="CG168" s="173">
        <f t="shared" ref="CG168" si="982">SUM(CG147:CG167)</f>
        <v>34.475772125283818</v>
      </c>
      <c r="CH168" s="173">
        <f t="shared" ref="CH168" si="983">SUM(CH147:CH167)</f>
        <v>36.929774422583506</v>
      </c>
      <c r="CI168" s="174">
        <f t="shared" ref="CI168" si="984">SUM(CI147:CI167)</f>
        <v>39.363002170264828</v>
      </c>
      <c r="CJ168" s="9"/>
      <c r="CK168" s="14" t="s">
        <v>88</v>
      </c>
      <c r="CL168" s="175">
        <f>SUM(CL147:CL167)</f>
        <v>1925.2946945210108</v>
      </c>
      <c r="CM168" s="173">
        <f t="shared" ref="CM168" si="985">SUM(CM147:CM167)</f>
        <v>2060.1214616077482</v>
      </c>
      <c r="CN168" s="173">
        <f t="shared" ref="CN168" si="986">SUM(CN147:CN167)</f>
        <v>2031.4986623706916</v>
      </c>
      <c r="CO168" s="173">
        <f t="shared" ref="CO168" si="987">SUM(CO147:CO167)</f>
        <v>2045.098682841857</v>
      </c>
      <c r="CP168" s="173">
        <f t="shared" ref="CP168" si="988">SUM(CP147:CP167)</f>
        <v>2061.9372277804582</v>
      </c>
      <c r="CQ168" s="173">
        <f t="shared" ref="CQ168" si="989">SUM(CQ147:CQ167)</f>
        <v>2081.288946008478</v>
      </c>
      <c r="CR168" s="173">
        <f t="shared" ref="CR168" si="990">SUM(CR147:CR167)</f>
        <v>2097.5127155094688</v>
      </c>
      <c r="CS168" s="173">
        <f t="shared" ref="CS168" si="991">SUM(CS147:CS167)</f>
        <v>2106.3141769679587</v>
      </c>
      <c r="CT168" s="173">
        <f t="shared" ref="CT168" si="992">SUM(CT147:CT167)</f>
        <v>2111.4036595937264</v>
      </c>
      <c r="CU168" s="173">
        <f t="shared" ref="CU168" si="993">SUM(CU147:CU167)</f>
        <v>2112.0220496905667</v>
      </c>
      <c r="CV168" s="173">
        <f t="shared" ref="CV168" si="994">SUM(CV147:CV167)</f>
        <v>2110.9608615112829</v>
      </c>
      <c r="CW168" s="173">
        <f t="shared" ref="CW168" si="995">SUM(CW147:CW167)</f>
        <v>2107.2085610125914</v>
      </c>
      <c r="CX168" s="173">
        <f t="shared" ref="CX168" si="996">SUM(CX147:CX167)</f>
        <v>2103.4333685888</v>
      </c>
      <c r="CY168" s="173">
        <f t="shared" ref="CY168" si="997">SUM(CY147:CY167)</f>
        <v>2099.0397286253387</v>
      </c>
      <c r="CZ168" s="173">
        <f t="shared" ref="CZ168" si="998">SUM(CZ147:CZ167)</f>
        <v>2093.947454351051</v>
      </c>
      <c r="DA168" s="173">
        <f t="shared" ref="DA168" si="999">SUM(DA147:DA167)</f>
        <v>2088.1810143400785</v>
      </c>
      <c r="DB168" s="173">
        <f t="shared" ref="DB168" si="1000">SUM(DB147:DB167)</f>
        <v>2081.3465751816125</v>
      </c>
      <c r="DC168" s="173">
        <f t="shared" ref="DC168" si="1001">SUM(DC147:DC167)</f>
        <v>2074.587002366432</v>
      </c>
      <c r="DD168" s="173">
        <f t="shared" ref="DD168" si="1002">SUM(DD147:DD167)</f>
        <v>2067.6511376579906</v>
      </c>
      <c r="DE168" s="173">
        <f t="shared" ref="DE168" si="1003">SUM(DE147:DE167)</f>
        <v>2060.9846715627314</v>
      </c>
      <c r="DF168" s="173">
        <f t="shared" ref="DF168" si="1004">SUM(DF147:DF167)</f>
        <v>2055.3621371384224</v>
      </c>
      <c r="DG168" s="173">
        <f t="shared" ref="DG168" si="1005">SUM(DG147:DG167)</f>
        <v>2050.0207813561624</v>
      </c>
      <c r="DH168" s="173">
        <f t="shared" ref="DH168" si="1006">SUM(DH147:DH167)</f>
        <v>2045.6520413659791</v>
      </c>
      <c r="DI168" s="173">
        <f t="shared" ref="DI168" si="1007">SUM(DI147:DI167)</f>
        <v>2044.0996814766554</v>
      </c>
      <c r="DJ168" s="173">
        <f t="shared" ref="DJ168" si="1008">SUM(DJ147:DJ167)</f>
        <v>2043.3445819372957</v>
      </c>
      <c r="DK168" s="173">
        <f t="shared" ref="DK168" si="1009">SUM(DK147:DK167)</f>
        <v>2042.2880012040416</v>
      </c>
      <c r="DL168" s="174">
        <f t="shared" ref="DL168" si="1010">SUM(DL147:DL167)</f>
        <v>2037.0368679106057</v>
      </c>
      <c r="DN168" s="14" t="s">
        <v>88</v>
      </c>
      <c r="DO168" s="175">
        <f>SUM(DO147:DO167)</f>
        <v>1925.379475238497</v>
      </c>
      <c r="DP168" s="173">
        <f t="shared" ref="DP168" si="1011">SUM(DP147:DP167)</f>
        <v>2060.265391977</v>
      </c>
      <c r="DQ168" s="173">
        <f t="shared" ref="DQ168" si="1012">SUM(DQ147:DQ167)</f>
        <v>2031.7012532450763</v>
      </c>
      <c r="DR168" s="173">
        <f t="shared" ref="DR168" si="1013">SUM(DR147:DR167)</f>
        <v>2045.5575735859022</v>
      </c>
      <c r="DS168" s="173">
        <f t="shared" ref="DS168" si="1014">SUM(DS147:DS167)</f>
        <v>2063.0799050203286</v>
      </c>
      <c r="DT168" s="173">
        <f t="shared" ref="DT168" si="1015">SUM(DT147:DT167)</f>
        <v>2083.3752425214311</v>
      </c>
      <c r="DU168" s="173">
        <f t="shared" ref="DU168" si="1016">SUM(DU147:DU167)</f>
        <v>2100.6947746636679</v>
      </c>
      <c r="DV168" s="173">
        <f t="shared" ref="DV168" si="1017">SUM(DV147:DV167)</f>
        <v>2110.7994249169169</v>
      </c>
      <c r="DW168" s="173">
        <f t="shared" ref="DW168" si="1018">SUM(DW147:DW167)</f>
        <v>2117.2795968248961</v>
      </c>
      <c r="DX168" s="173">
        <f t="shared" ref="DX168" si="1019">SUM(DX147:DX167)</f>
        <v>2119.3880568759005</v>
      </c>
      <c r="DY168" s="173">
        <f t="shared" ref="DY168" si="1020">SUM(DY147:DY167)</f>
        <v>2119.749489638376</v>
      </c>
      <c r="DZ168" s="173">
        <f t="shared" ref="DZ168" si="1021">SUM(DZ147:DZ167)</f>
        <v>2117.4853987708043</v>
      </c>
      <c r="EA168" s="173">
        <f t="shared" ref="EA168" si="1022">SUM(EA147:EA167)</f>
        <v>2115.3108650173285</v>
      </c>
      <c r="EB168" s="173">
        <f t="shared" ref="EB168" si="1023">SUM(EB147:EB167)</f>
        <v>2112.7039524009442</v>
      </c>
      <c r="EC168" s="173">
        <f t="shared" ref="EC168" si="1024">SUM(EC147:EC167)</f>
        <v>2109.4420366391978</v>
      </c>
      <c r="ED168" s="173">
        <f t="shared" ref="ED168" si="1025">SUM(ED147:ED167)</f>
        <v>2105.8069605220744</v>
      </c>
      <c r="EE168" s="173">
        <f t="shared" ref="EE168" si="1026">SUM(EE147:EE167)</f>
        <v>2101.3212425770193</v>
      </c>
      <c r="EF168" s="173">
        <f t="shared" ref="EF168" si="1027">SUM(EF147:EF167)</f>
        <v>2097.0590904101455</v>
      </c>
      <c r="EG168" s="173">
        <f t="shared" ref="EG168" si="1028">SUM(EG147:EG167)</f>
        <v>2092.8670757112809</v>
      </c>
      <c r="EH168" s="173">
        <f t="shared" ref="EH168" si="1029">SUM(EH147:EH167)</f>
        <v>2089.1122426280599</v>
      </c>
      <c r="EI168" s="173">
        <f t="shared" ref="EI168" si="1030">SUM(EI147:EI167)</f>
        <v>2086.7113499000316</v>
      </c>
      <c r="EJ168" s="173">
        <f t="shared" ref="EJ168" si="1031">SUM(EJ147:EJ167)</f>
        <v>2084.862100028201</v>
      </c>
      <c r="EK168" s="173">
        <f t="shared" ref="EK168" si="1032">SUM(EK147:EK167)</f>
        <v>2084.3949829673579</v>
      </c>
      <c r="EL168" s="173">
        <f t="shared" ref="EL168" si="1033">SUM(EL147:EL167)</f>
        <v>2087.0133586904076</v>
      </c>
      <c r="EM168" s="173">
        <f t="shared" ref="EM168" si="1034">SUM(EM147:EM167)</f>
        <v>2090.9406056890348</v>
      </c>
      <c r="EN168" s="173">
        <f t="shared" ref="EN168" si="1035">SUM(EN147:EN167)</f>
        <v>2095.2034540233462</v>
      </c>
      <c r="EO168" s="174">
        <f t="shared" ref="EO168" si="1036">SUM(EO147:EO167)</f>
        <v>2095.9626867271804</v>
      </c>
    </row>
    <row r="169" spans="1:145" ht="51">
      <c r="B169" s="94" t="s">
        <v>83</v>
      </c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BH169" s="94" t="s">
        <v>58</v>
      </c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K169" s="94" t="s">
        <v>84</v>
      </c>
      <c r="DN169" s="94" t="s">
        <v>70</v>
      </c>
    </row>
    <row r="170" spans="1:145" ht="60">
      <c r="A170" s="146" t="s">
        <v>50</v>
      </c>
      <c r="B170" s="144" t="s">
        <v>81</v>
      </c>
      <c r="C170" s="5">
        <v>2009</v>
      </c>
      <c r="D170" s="6">
        <v>2010</v>
      </c>
      <c r="E170" s="6">
        <v>2011</v>
      </c>
      <c r="F170" s="6">
        <v>2012</v>
      </c>
      <c r="G170" s="6">
        <v>2013</v>
      </c>
      <c r="H170" s="6">
        <v>2014</v>
      </c>
      <c r="I170" s="6">
        <v>2015</v>
      </c>
      <c r="J170" s="6">
        <v>2016</v>
      </c>
      <c r="K170" s="6">
        <v>2017</v>
      </c>
      <c r="L170" s="6">
        <v>2018</v>
      </c>
      <c r="M170" s="6">
        <v>2019</v>
      </c>
      <c r="N170" s="6">
        <v>2020</v>
      </c>
      <c r="O170" s="6">
        <v>2021</v>
      </c>
      <c r="P170" s="6">
        <v>2022</v>
      </c>
      <c r="Q170" s="6">
        <v>2023</v>
      </c>
      <c r="R170" s="6">
        <v>2024</v>
      </c>
      <c r="S170" s="6">
        <v>2025</v>
      </c>
      <c r="T170" s="6">
        <v>2026</v>
      </c>
      <c r="U170" s="6">
        <v>2027</v>
      </c>
      <c r="V170" s="6">
        <v>2028</v>
      </c>
      <c r="W170" s="6">
        <v>2029</v>
      </c>
      <c r="X170" s="6">
        <v>2030</v>
      </c>
      <c r="Y170" s="6">
        <v>2031</v>
      </c>
      <c r="Z170" s="6">
        <v>2032</v>
      </c>
      <c r="AA170" s="6">
        <v>2033</v>
      </c>
      <c r="AB170" s="6">
        <v>2034</v>
      </c>
      <c r="AC170" s="7">
        <v>2035</v>
      </c>
      <c r="BH170" s="144" t="s">
        <v>62</v>
      </c>
      <c r="BI170" s="97">
        <v>2009</v>
      </c>
      <c r="BJ170" s="98">
        <v>2010</v>
      </c>
      <c r="BK170" s="98">
        <v>2011</v>
      </c>
      <c r="BL170" s="98">
        <v>2012</v>
      </c>
      <c r="BM170" s="98">
        <v>2013</v>
      </c>
      <c r="BN170" s="98">
        <v>2014</v>
      </c>
      <c r="BO170" s="98">
        <v>2015</v>
      </c>
      <c r="BP170" s="98">
        <v>2016</v>
      </c>
      <c r="BQ170" s="98">
        <v>2017</v>
      </c>
      <c r="BR170" s="98">
        <v>2018</v>
      </c>
      <c r="BS170" s="98">
        <v>2019</v>
      </c>
      <c r="BT170" s="98">
        <v>2020</v>
      </c>
      <c r="BU170" s="98">
        <v>2021</v>
      </c>
      <c r="BV170" s="98">
        <v>2022</v>
      </c>
      <c r="BW170" s="98">
        <v>2023</v>
      </c>
      <c r="BX170" s="98">
        <v>2024</v>
      </c>
      <c r="BY170" s="98">
        <v>2025</v>
      </c>
      <c r="BZ170" s="98">
        <v>2026</v>
      </c>
      <c r="CA170" s="98">
        <v>2027</v>
      </c>
      <c r="CB170" s="98">
        <v>2028</v>
      </c>
      <c r="CC170" s="98">
        <v>2029</v>
      </c>
      <c r="CD170" s="98">
        <v>2030</v>
      </c>
      <c r="CE170" s="98">
        <v>2031</v>
      </c>
      <c r="CF170" s="98">
        <v>2032</v>
      </c>
      <c r="CG170" s="98">
        <v>2033</v>
      </c>
      <c r="CH170" s="98">
        <v>2034</v>
      </c>
      <c r="CI170" s="99">
        <v>2035</v>
      </c>
      <c r="CK170" s="144" t="s">
        <v>69</v>
      </c>
      <c r="CL170" s="5">
        <v>2009</v>
      </c>
      <c r="CM170" s="6">
        <v>2010</v>
      </c>
      <c r="CN170" s="6">
        <v>2011</v>
      </c>
      <c r="CO170" s="6">
        <v>2012</v>
      </c>
      <c r="CP170" s="6">
        <v>2013</v>
      </c>
      <c r="CQ170" s="6">
        <v>2014</v>
      </c>
      <c r="CR170" s="6">
        <v>2015</v>
      </c>
      <c r="CS170" s="6">
        <v>2016</v>
      </c>
      <c r="CT170" s="6">
        <v>2017</v>
      </c>
      <c r="CU170" s="6">
        <v>2018</v>
      </c>
      <c r="CV170" s="6">
        <v>2019</v>
      </c>
      <c r="CW170" s="6">
        <v>2020</v>
      </c>
      <c r="CX170" s="6">
        <v>2021</v>
      </c>
      <c r="CY170" s="6">
        <v>2022</v>
      </c>
      <c r="CZ170" s="6">
        <v>2023</v>
      </c>
      <c r="DA170" s="6">
        <v>2024</v>
      </c>
      <c r="DB170" s="6">
        <v>2025</v>
      </c>
      <c r="DC170" s="6">
        <v>2026</v>
      </c>
      <c r="DD170" s="6">
        <v>2027</v>
      </c>
      <c r="DE170" s="6">
        <v>2028</v>
      </c>
      <c r="DF170" s="6">
        <v>2029</v>
      </c>
      <c r="DG170" s="6">
        <v>2030</v>
      </c>
      <c r="DH170" s="6">
        <v>2031</v>
      </c>
      <c r="DI170" s="6">
        <v>2032</v>
      </c>
      <c r="DJ170" s="6">
        <v>2033</v>
      </c>
      <c r="DK170" s="6">
        <v>2034</v>
      </c>
      <c r="DL170" s="7">
        <v>2035</v>
      </c>
      <c r="DN170" s="144" t="s">
        <v>69</v>
      </c>
      <c r="DO170" s="5">
        <v>2009</v>
      </c>
      <c r="DP170" s="6">
        <v>2010</v>
      </c>
      <c r="DQ170" s="6">
        <v>2011</v>
      </c>
      <c r="DR170" s="6">
        <v>2012</v>
      </c>
      <c r="DS170" s="6">
        <v>2013</v>
      </c>
      <c r="DT170" s="6">
        <v>2014</v>
      </c>
      <c r="DU170" s="6">
        <v>2015</v>
      </c>
      <c r="DV170" s="6">
        <v>2016</v>
      </c>
      <c r="DW170" s="6">
        <v>2017</v>
      </c>
      <c r="DX170" s="6">
        <v>2018</v>
      </c>
      <c r="DY170" s="6">
        <v>2019</v>
      </c>
      <c r="DZ170" s="6">
        <v>2020</v>
      </c>
      <c r="EA170" s="6">
        <v>2021</v>
      </c>
      <c r="EB170" s="6">
        <v>2022</v>
      </c>
      <c r="EC170" s="6">
        <v>2023</v>
      </c>
      <c r="ED170" s="6">
        <v>2024</v>
      </c>
      <c r="EE170" s="6">
        <v>2025</v>
      </c>
      <c r="EF170" s="6">
        <v>2026</v>
      </c>
      <c r="EG170" s="6">
        <v>2027</v>
      </c>
      <c r="EH170" s="6">
        <v>2028</v>
      </c>
      <c r="EI170" s="6">
        <v>2029</v>
      </c>
      <c r="EJ170" s="6">
        <v>2030</v>
      </c>
      <c r="EK170" s="6">
        <v>2031</v>
      </c>
      <c r="EL170" s="6">
        <v>2032</v>
      </c>
      <c r="EM170" s="6">
        <v>2033</v>
      </c>
      <c r="EN170" s="6">
        <v>2034</v>
      </c>
      <c r="EO170" s="7">
        <v>2035</v>
      </c>
    </row>
    <row r="171" spans="1:145">
      <c r="B171" s="5" t="s">
        <v>0</v>
      </c>
      <c r="C171" s="74">
        <f t="shared" ref="C171:D174" si="1037">C52</f>
        <v>0</v>
      </c>
      <c r="D171" s="75">
        <f t="shared" si="1037"/>
        <v>4.0187931165931046E-3</v>
      </c>
      <c r="E171" s="75">
        <v>7.4242296691844852E-155</v>
      </c>
      <c r="F171" s="75">
        <v>1.5861735725761191E-154</v>
      </c>
      <c r="G171" s="75">
        <v>2.5419561348400817E-154</v>
      </c>
      <c r="H171" s="75">
        <v>3.6177856397019547E-154</v>
      </c>
      <c r="I171" s="75">
        <v>4.8830332756326501E-154</v>
      </c>
      <c r="J171" s="75">
        <v>1.4094919984111672E-3</v>
      </c>
      <c r="K171" s="75">
        <v>3.3308184516029652E-3</v>
      </c>
      <c r="L171" s="75">
        <v>5.8362856563830556E-3</v>
      </c>
      <c r="M171" s="75">
        <v>9.0631524000892132E-3</v>
      </c>
      <c r="N171" s="75">
        <v>1.32005592745094E-2</v>
      </c>
      <c r="O171" s="75">
        <v>1.8609130354560861E-2</v>
      </c>
      <c r="P171" s="75">
        <v>2.5551812830004544E-2</v>
      </c>
      <c r="Q171" s="75">
        <v>3.4333920124015579E-2</v>
      </c>
      <c r="R171" s="75">
        <v>4.5168292390054189E-2</v>
      </c>
      <c r="S171" s="75">
        <v>5.8548368889954572E-2</v>
      </c>
      <c r="T171" s="75">
        <v>7.5062655795515271E-2</v>
      </c>
      <c r="U171" s="75">
        <v>9.5565041935700978E-2</v>
      </c>
      <c r="V171" s="75">
        <v>0.12010919515778504</v>
      </c>
      <c r="W171" s="75">
        <v>0.14937813118482887</v>
      </c>
      <c r="X171" s="75">
        <v>0.18467598010966521</v>
      </c>
      <c r="Y171" s="75">
        <v>0.22767393340903214</v>
      </c>
      <c r="Z171" s="75">
        <v>0.27923741756645543</v>
      </c>
      <c r="AA171" s="75">
        <v>0.34032813708592463</v>
      </c>
      <c r="AB171" s="75">
        <v>0.41367594800010038</v>
      </c>
      <c r="AC171" s="76">
        <v>0.50250397064292351</v>
      </c>
      <c r="BH171" s="5" t="s">
        <v>0</v>
      </c>
      <c r="BI171" s="100">
        <f>BI3</f>
        <v>0</v>
      </c>
      <c r="BJ171" s="102">
        <f>BJ3</f>
        <v>0</v>
      </c>
      <c r="BK171" s="75">
        <v>2.7936225068003877E-153</v>
      </c>
      <c r="BL171" s="75">
        <v>5.3557343260268292E-153</v>
      </c>
      <c r="BM171" s="75">
        <v>1.2001326930454775E-2</v>
      </c>
      <c r="BN171" s="75">
        <v>2.9975256168030186E-2</v>
      </c>
      <c r="BO171" s="75">
        <v>5.0240326665989175E-2</v>
      </c>
      <c r="BP171" s="75">
        <v>7.2848485715887687E-2</v>
      </c>
      <c r="BQ171" s="75">
        <v>9.7504727179145198E-2</v>
      </c>
      <c r="BR171" s="75">
        <v>0.12500639604073058</v>
      </c>
      <c r="BS171" s="75">
        <v>0.15517687524274876</v>
      </c>
      <c r="BT171" s="75">
        <v>0.1846802795757041</v>
      </c>
      <c r="BU171" s="75">
        <v>0.22205597631354523</v>
      </c>
      <c r="BV171" s="75">
        <v>0.26101409555631838</v>
      </c>
      <c r="BW171" s="75">
        <v>0.3041726026252527</v>
      </c>
      <c r="BX171" s="75">
        <v>0.34920170646755366</v>
      </c>
      <c r="BY171" s="75">
        <v>0.39677170215077301</v>
      </c>
      <c r="BZ171" s="75">
        <v>0.44762607490982531</v>
      </c>
      <c r="CA171" s="75">
        <v>0.50085539263208889</v>
      </c>
      <c r="CB171" s="75">
        <v>0.55617248317486145</v>
      </c>
      <c r="CC171" s="75">
        <v>0.61383395333947377</v>
      </c>
      <c r="CD171" s="75">
        <v>0.66954210846451201</v>
      </c>
      <c r="CE171" s="75">
        <v>0.73143847400249373</v>
      </c>
      <c r="CF171" s="75">
        <v>0.79701647974232559</v>
      </c>
      <c r="CG171" s="75">
        <v>0.8546692954887456</v>
      </c>
      <c r="CH171" s="75">
        <v>0.9176675269221285</v>
      </c>
      <c r="CI171" s="76">
        <v>0.97254132655969128</v>
      </c>
      <c r="CK171" s="5" t="s">
        <v>0</v>
      </c>
      <c r="CL171" s="15">
        <v>53.046158316997065</v>
      </c>
      <c r="CM171" s="16">
        <v>53.049844538452618</v>
      </c>
      <c r="CN171" s="16">
        <v>52.304774936997902</v>
      </c>
      <c r="CO171" s="16">
        <v>52.286293770473662</v>
      </c>
      <c r="CP171" s="16">
        <v>52.167549201327532</v>
      </c>
      <c r="CQ171" s="16">
        <v>51.996953829697809</v>
      </c>
      <c r="CR171" s="16">
        <v>51.735041633997412</v>
      </c>
      <c r="CS171" s="16">
        <v>51.267506763344507</v>
      </c>
      <c r="CT171" s="16">
        <v>50.756742036682866</v>
      </c>
      <c r="CU171" s="16">
        <v>50.205356627376005</v>
      </c>
      <c r="CV171" s="16">
        <v>49.62097855966222</v>
      </c>
      <c r="CW171" s="16">
        <v>49.003757079842778</v>
      </c>
      <c r="CX171" s="16">
        <v>48.387365574656961</v>
      </c>
      <c r="CY171" s="16">
        <v>47.760277067311257</v>
      </c>
      <c r="CZ171" s="16">
        <v>47.094503687382542</v>
      </c>
      <c r="DA171" s="16">
        <v>46.414378978483299</v>
      </c>
      <c r="DB171" s="16">
        <v>45.716465759203523</v>
      </c>
      <c r="DC171" s="16">
        <v>45.020555748578367</v>
      </c>
      <c r="DD171" s="16">
        <v>44.29344009378066</v>
      </c>
      <c r="DE171" s="16">
        <v>43.568209926698401</v>
      </c>
      <c r="DF171" s="16">
        <v>42.839927071475088</v>
      </c>
      <c r="DG171" s="16">
        <v>42.109364957972147</v>
      </c>
      <c r="DH171" s="16">
        <v>41.387899268146597</v>
      </c>
      <c r="DI171" s="16">
        <v>40.720152615049436</v>
      </c>
      <c r="DJ171" s="16">
        <v>40.067393748888101</v>
      </c>
      <c r="DK171" s="16">
        <v>39.415355196914263</v>
      </c>
      <c r="DL171" s="17">
        <v>38.733018990397866</v>
      </c>
      <c r="DN171" s="5" t="s">
        <v>0</v>
      </c>
      <c r="DO171" s="15">
        <f>CL171+BI171+C171</f>
        <v>53.046158316997065</v>
      </c>
      <c r="DP171" s="16">
        <f t="shared" ref="DP171:EO180" si="1038">CM171+BJ171+D171</f>
        <v>53.053863331569211</v>
      </c>
      <c r="DQ171" s="16">
        <f t="shared" si="1038"/>
        <v>52.304774936997902</v>
      </c>
      <c r="DR171" s="16">
        <f t="shared" si="1038"/>
        <v>52.286293770473662</v>
      </c>
      <c r="DS171" s="16">
        <f t="shared" si="1038"/>
        <v>52.179550528257984</v>
      </c>
      <c r="DT171" s="16">
        <f t="shared" si="1038"/>
        <v>52.026929085865838</v>
      </c>
      <c r="DU171" s="16">
        <f t="shared" si="1038"/>
        <v>51.785281960663404</v>
      </c>
      <c r="DV171" s="16">
        <f t="shared" si="1038"/>
        <v>51.341764741058803</v>
      </c>
      <c r="DW171" s="16">
        <f t="shared" si="1038"/>
        <v>50.85757758231361</v>
      </c>
      <c r="DX171" s="16">
        <f t="shared" si="1038"/>
        <v>50.336199309073123</v>
      </c>
      <c r="DY171" s="16">
        <f t="shared" si="1038"/>
        <v>49.78521858730506</v>
      </c>
      <c r="DZ171" s="16">
        <f t="shared" si="1038"/>
        <v>49.201637918692988</v>
      </c>
      <c r="EA171" s="16">
        <f t="shared" si="1038"/>
        <v>48.628030681325072</v>
      </c>
      <c r="EB171" s="16">
        <f t="shared" si="1038"/>
        <v>48.046842975697579</v>
      </c>
      <c r="EC171" s="16">
        <f t="shared" si="1038"/>
        <v>47.433010210131805</v>
      </c>
      <c r="ED171" s="16">
        <f t="shared" si="1038"/>
        <v>46.808748977340905</v>
      </c>
      <c r="EE171" s="16">
        <f t="shared" si="1038"/>
        <v>46.171785830244247</v>
      </c>
      <c r="EF171" s="16">
        <f t="shared" si="1038"/>
        <v>45.543244479283707</v>
      </c>
      <c r="EG171" s="16">
        <f t="shared" si="1038"/>
        <v>44.88986052834845</v>
      </c>
      <c r="EH171" s="16">
        <f t="shared" si="1038"/>
        <v>44.244491605031051</v>
      </c>
      <c r="EI171" s="16">
        <f t="shared" si="1038"/>
        <v>43.603139155999393</v>
      </c>
      <c r="EJ171" s="16">
        <f t="shared" si="1038"/>
        <v>42.963583046546326</v>
      </c>
      <c r="EK171" s="16">
        <f t="shared" si="1038"/>
        <v>42.347011675558122</v>
      </c>
      <c r="EL171" s="16">
        <f t="shared" si="1038"/>
        <v>41.796406512358217</v>
      </c>
      <c r="EM171" s="16">
        <f t="shared" si="1038"/>
        <v>41.262391181462775</v>
      </c>
      <c r="EN171" s="16">
        <f t="shared" si="1038"/>
        <v>40.746698671836491</v>
      </c>
      <c r="EO171" s="17">
        <f t="shared" si="1038"/>
        <v>40.208064287600486</v>
      </c>
    </row>
    <row r="172" spans="1:145">
      <c r="B172" s="8" t="s">
        <v>1</v>
      </c>
      <c r="C172" s="77">
        <f t="shared" si="1037"/>
        <v>0</v>
      </c>
      <c r="D172" s="78">
        <f t="shared" si="1037"/>
        <v>0</v>
      </c>
      <c r="E172" s="78">
        <v>9.5146627477118492E-3</v>
      </c>
      <c r="F172" s="78">
        <v>1.7324538719810149E-2</v>
      </c>
      <c r="G172" s="78">
        <v>2.6516830833129383E-2</v>
      </c>
      <c r="H172" s="78">
        <v>3.5338314386025298E-2</v>
      </c>
      <c r="I172" s="78">
        <v>4.3607157437658958E-2</v>
      </c>
      <c r="J172" s="78">
        <v>5.3318356744229516E-2</v>
      </c>
      <c r="K172" s="78">
        <v>6.5011185385005124E-2</v>
      </c>
      <c r="L172" s="78">
        <v>7.8518274008678418E-2</v>
      </c>
      <c r="M172" s="78">
        <v>8.4494621458834851E-2</v>
      </c>
      <c r="N172" s="78">
        <v>9.3682011958682532E-2</v>
      </c>
      <c r="O172" s="78">
        <v>0.1072846725851236</v>
      </c>
      <c r="P172" s="78">
        <v>0.12700134351727077</v>
      </c>
      <c r="Q172" s="78">
        <v>0.15561353889350316</v>
      </c>
      <c r="R172" s="78">
        <v>0.19638877206140115</v>
      </c>
      <c r="S172" s="78">
        <v>0.25317040609721198</v>
      </c>
      <c r="T172" s="78">
        <v>0.33080527851003028</v>
      </c>
      <c r="U172" s="78">
        <v>0.43491359147918529</v>
      </c>
      <c r="V172" s="78">
        <v>0.56972268178037211</v>
      </c>
      <c r="W172" s="78">
        <v>0.74817471289319148</v>
      </c>
      <c r="X172" s="78">
        <v>0.97181077144046413</v>
      </c>
      <c r="Y172" s="78">
        <v>1.2554974604933966</v>
      </c>
      <c r="Z172" s="78">
        <v>1.6195119389032475</v>
      </c>
      <c r="AA172" s="78">
        <v>2.0822118389128264</v>
      </c>
      <c r="AB172" s="78">
        <v>2.6771029363016652</v>
      </c>
      <c r="AC172" s="79">
        <v>3.4061496323731633</v>
      </c>
      <c r="BH172" s="8" t="s">
        <v>1</v>
      </c>
      <c r="BI172" s="103">
        <f t="shared" ref="BI172:BJ172" si="1039">BI4</f>
        <v>8.4760900459134453E-2</v>
      </c>
      <c r="BJ172" s="101">
        <f t="shared" si="1039"/>
        <v>0.1398911202623338</v>
      </c>
      <c r="BK172" s="78">
        <v>0.19257628437120655</v>
      </c>
      <c r="BL172" s="78">
        <v>0.25373615223279106</v>
      </c>
      <c r="BM172" s="78">
        <v>0.33227936846803108</v>
      </c>
      <c r="BN172" s="78">
        <v>0.4429202136767178</v>
      </c>
      <c r="BO172" s="78">
        <v>0.56846109717833748</v>
      </c>
      <c r="BP172" s="78">
        <v>0.71719558734689248</v>
      </c>
      <c r="BQ172" s="78">
        <v>0.85563105023956854</v>
      </c>
      <c r="BR172" s="78">
        <v>0.89327285059376393</v>
      </c>
      <c r="BS172" s="78">
        <v>0.94803757351853102</v>
      </c>
      <c r="BT172" s="78">
        <v>1.0225453742965023</v>
      </c>
      <c r="BU172" s="78">
        <v>1.1291338409792786</v>
      </c>
      <c r="BV172" s="78">
        <v>1.2509354044134906</v>
      </c>
      <c r="BW172" s="78">
        <v>1.3980147370467424</v>
      </c>
      <c r="BX172" s="78">
        <v>1.5776742050220551</v>
      </c>
      <c r="BY172" s="78">
        <v>1.7830931039631341</v>
      </c>
      <c r="BZ172" s="78">
        <v>2.043897397322004</v>
      </c>
      <c r="CA172" s="78">
        <v>2.3432591201540958</v>
      </c>
      <c r="CB172" s="78">
        <v>2.6708158451623181</v>
      </c>
      <c r="CC172" s="78">
        <v>3.03399234596939</v>
      </c>
      <c r="CD172" s="78">
        <v>3.4314040628495661</v>
      </c>
      <c r="CE172" s="78">
        <v>3.8347881438320681</v>
      </c>
      <c r="CF172" s="78">
        <v>4.3031203463843983</v>
      </c>
      <c r="CG172" s="78">
        <v>4.8377967470402679</v>
      </c>
      <c r="CH172" s="78">
        <v>5.4140674244847302</v>
      </c>
      <c r="CI172" s="79">
        <v>6.041974421238181</v>
      </c>
      <c r="CK172" s="8" t="s">
        <v>1</v>
      </c>
      <c r="CL172" s="18">
        <v>196.5807097202719</v>
      </c>
      <c r="CM172" s="19">
        <v>225.09194059404618</v>
      </c>
      <c r="CN172" s="19">
        <v>244.50374888447575</v>
      </c>
      <c r="CO172" s="19">
        <v>266.69095951094516</v>
      </c>
      <c r="CP172" s="19">
        <v>289.44362689212886</v>
      </c>
      <c r="CQ172" s="19">
        <v>310.54323595903571</v>
      </c>
      <c r="CR172" s="19">
        <v>330.98192943396327</v>
      </c>
      <c r="CS172" s="19">
        <v>348.57934098061099</v>
      </c>
      <c r="CT172" s="19">
        <v>364.24045364238657</v>
      </c>
      <c r="CU172" s="19">
        <v>377.91931925119417</v>
      </c>
      <c r="CV172" s="19">
        <v>390.32028390661003</v>
      </c>
      <c r="CW172" s="19">
        <v>401.5965344170346</v>
      </c>
      <c r="CX172" s="19">
        <v>412.54807927840164</v>
      </c>
      <c r="CY172" s="19">
        <v>422.87191792552426</v>
      </c>
      <c r="CZ172" s="19">
        <v>432.4176147268501</v>
      </c>
      <c r="DA172" s="19">
        <v>441.09086408647715</v>
      </c>
      <c r="DB172" s="19">
        <v>448.41463461471926</v>
      </c>
      <c r="DC172" s="19">
        <v>454.94035257968699</v>
      </c>
      <c r="DD172" s="19">
        <v>460.30423249299736</v>
      </c>
      <c r="DE172" s="19">
        <v>465.15902940621646</v>
      </c>
      <c r="DF172" s="19">
        <v>470.1566174920884</v>
      </c>
      <c r="DG172" s="19">
        <v>475.06638904140522</v>
      </c>
      <c r="DH172" s="19">
        <v>480.10330260202028</v>
      </c>
      <c r="DI172" s="19">
        <v>485.97938280199406</v>
      </c>
      <c r="DJ172" s="19">
        <v>491.43365002241342</v>
      </c>
      <c r="DK172" s="19">
        <v>496.34583442364402</v>
      </c>
      <c r="DL172" s="20">
        <v>500.43359885169571</v>
      </c>
      <c r="DN172" s="8" t="s">
        <v>1</v>
      </c>
      <c r="DO172" s="24">
        <f t="shared" ref="DO172:DO191" si="1040">CL172+BI172+C172</f>
        <v>196.66547062073104</v>
      </c>
      <c r="DP172" s="25">
        <f t="shared" si="1038"/>
        <v>225.2318317143085</v>
      </c>
      <c r="DQ172" s="25">
        <f t="shared" si="1038"/>
        <v>244.70583983159466</v>
      </c>
      <c r="DR172" s="25">
        <f t="shared" si="1038"/>
        <v>266.96202020189781</v>
      </c>
      <c r="DS172" s="25">
        <f t="shared" si="1038"/>
        <v>289.80242309143006</v>
      </c>
      <c r="DT172" s="25">
        <f t="shared" si="1038"/>
        <v>311.02149448709844</v>
      </c>
      <c r="DU172" s="25">
        <f t="shared" si="1038"/>
        <v>331.59399768857924</v>
      </c>
      <c r="DV172" s="25">
        <f t="shared" si="1038"/>
        <v>349.34985492470213</v>
      </c>
      <c r="DW172" s="25">
        <f t="shared" si="1038"/>
        <v>365.16109587801117</v>
      </c>
      <c r="DX172" s="25">
        <f t="shared" si="1038"/>
        <v>378.89111037579659</v>
      </c>
      <c r="DY172" s="25">
        <f t="shared" si="1038"/>
        <v>391.35281610158739</v>
      </c>
      <c r="DZ172" s="25">
        <f t="shared" si="1038"/>
        <v>402.71276180328977</v>
      </c>
      <c r="EA172" s="25">
        <f t="shared" si="1038"/>
        <v>413.78449779196603</v>
      </c>
      <c r="EB172" s="25">
        <f t="shared" si="1038"/>
        <v>424.24985467345505</v>
      </c>
      <c r="EC172" s="25">
        <f t="shared" si="1038"/>
        <v>433.97124300279035</v>
      </c>
      <c r="ED172" s="25">
        <f t="shared" si="1038"/>
        <v>442.86492706356063</v>
      </c>
      <c r="EE172" s="25">
        <f t="shared" si="1038"/>
        <v>450.45089812477966</v>
      </c>
      <c r="EF172" s="25">
        <f t="shared" si="1038"/>
        <v>457.31505525551898</v>
      </c>
      <c r="EG172" s="25">
        <f t="shared" si="1038"/>
        <v>463.08240520463062</v>
      </c>
      <c r="EH172" s="25">
        <f t="shared" si="1038"/>
        <v>468.39956793315918</v>
      </c>
      <c r="EI172" s="25">
        <f t="shared" si="1038"/>
        <v>473.93878455095103</v>
      </c>
      <c r="EJ172" s="25">
        <f t="shared" si="1038"/>
        <v>479.46960387569527</v>
      </c>
      <c r="EK172" s="25">
        <f t="shared" si="1038"/>
        <v>485.19358820634574</v>
      </c>
      <c r="EL172" s="25">
        <f t="shared" si="1038"/>
        <v>491.90201508728171</v>
      </c>
      <c r="EM172" s="25">
        <f t="shared" si="1038"/>
        <v>498.35365860836652</v>
      </c>
      <c r="EN172" s="25">
        <f t="shared" si="1038"/>
        <v>504.43700478443043</v>
      </c>
      <c r="EO172" s="26">
        <f t="shared" si="1038"/>
        <v>509.88172290530707</v>
      </c>
    </row>
    <row r="173" spans="1:145">
      <c r="B173" s="8" t="s">
        <v>2</v>
      </c>
      <c r="C173" s="77">
        <f t="shared" si="1037"/>
        <v>0</v>
      </c>
      <c r="D173" s="78">
        <f t="shared" si="1037"/>
        <v>0</v>
      </c>
      <c r="E173" s="78">
        <v>4.3035712473213952E-153</v>
      </c>
      <c r="F173" s="78">
        <v>9.3174215832075282E-153</v>
      </c>
      <c r="G173" s="78">
        <v>1.4848413528785324E-152</v>
      </c>
      <c r="H173" s="78">
        <v>1.9628306615586514E-152</v>
      </c>
      <c r="I173" s="78">
        <v>2.5011823087281781E-152</v>
      </c>
      <c r="J173" s="78">
        <v>7.002713129207673E-2</v>
      </c>
      <c r="K173" s="78">
        <v>0.15505343153368645</v>
      </c>
      <c r="L173" s="78">
        <v>0.26300394799825644</v>
      </c>
      <c r="M173" s="78">
        <v>0.39357413953557618</v>
      </c>
      <c r="N173" s="78">
        <v>0.52603261410765578</v>
      </c>
      <c r="O173" s="78">
        <v>0.68678747830293374</v>
      </c>
      <c r="P173" s="78">
        <v>0.85909571022692</v>
      </c>
      <c r="Q173" s="78">
        <v>1.0692977759129423</v>
      </c>
      <c r="R173" s="78">
        <v>1.3210633105823675</v>
      </c>
      <c r="S173" s="78">
        <v>1.6241193100274518</v>
      </c>
      <c r="T173" s="78">
        <v>1.9745112746559474</v>
      </c>
      <c r="U173" s="78">
        <v>2.3806664402474325</v>
      </c>
      <c r="V173" s="78">
        <v>2.8533564881586084</v>
      </c>
      <c r="W173" s="78">
        <v>3.4101369210574615</v>
      </c>
      <c r="X173" s="78">
        <v>4.0683054576843976</v>
      </c>
      <c r="Y173" s="78">
        <v>4.84171459144941</v>
      </c>
      <c r="Z173" s="78">
        <v>5.7334566703361221</v>
      </c>
      <c r="AA173" s="78">
        <v>6.753075663138282</v>
      </c>
      <c r="AB173" s="78">
        <v>7.9801634911520338</v>
      </c>
      <c r="AC173" s="79">
        <v>9.4999445873887325</v>
      </c>
      <c r="BH173" s="8" t="s">
        <v>2</v>
      </c>
      <c r="BI173" s="103">
        <f t="shared" ref="BI173:BJ173" si="1041">BI5</f>
        <v>0</v>
      </c>
      <c r="BJ173" s="101">
        <f t="shared" si="1041"/>
        <v>0</v>
      </c>
      <c r="BK173" s="78">
        <v>9.0468462400721162E-152</v>
      </c>
      <c r="BL173" s="78">
        <v>0.18332121273266433</v>
      </c>
      <c r="BM173" s="78">
        <v>0.62861741626597567</v>
      </c>
      <c r="BN173" s="78">
        <v>1.2218447547429721</v>
      </c>
      <c r="BO173" s="78">
        <v>1.8783907623514593</v>
      </c>
      <c r="BP173" s="78">
        <v>2.6171103996500089</v>
      </c>
      <c r="BQ173" s="78">
        <v>3.4115314035515971</v>
      </c>
      <c r="BR173" s="78">
        <v>4.3351411159665449</v>
      </c>
      <c r="BS173" s="78">
        <v>5.1189109961376946</v>
      </c>
      <c r="BT173" s="78">
        <v>5.951497363163246</v>
      </c>
      <c r="BU173" s="78">
        <v>6.7791055347024729</v>
      </c>
      <c r="BV173" s="78">
        <v>7.6897203444182107</v>
      </c>
      <c r="BW173" s="78">
        <v>8.5644317820892262</v>
      </c>
      <c r="BX173" s="78">
        <v>9.5256391141510264</v>
      </c>
      <c r="BY173" s="78">
        <v>10.540186799827664</v>
      </c>
      <c r="BZ173" s="78">
        <v>11.579408783532177</v>
      </c>
      <c r="CA173" s="78">
        <v>12.588628161917182</v>
      </c>
      <c r="CB173" s="78">
        <v>13.622156750055101</v>
      </c>
      <c r="CC173" s="78">
        <v>14.658056020693225</v>
      </c>
      <c r="CD173" s="78">
        <v>15.699538312033809</v>
      </c>
      <c r="CE173" s="78">
        <v>16.711833390995547</v>
      </c>
      <c r="CF173" s="78">
        <v>17.650225674205853</v>
      </c>
      <c r="CG173" s="78">
        <v>18.499805227458076</v>
      </c>
      <c r="CH173" s="78">
        <v>19.341628292585906</v>
      </c>
      <c r="CI173" s="79">
        <v>20.167610157693197</v>
      </c>
      <c r="CK173" s="8" t="s">
        <v>2</v>
      </c>
      <c r="CL173" s="18">
        <v>1095.113078160404</v>
      </c>
      <c r="CM173" s="19">
        <v>1089.7846758381445</v>
      </c>
      <c r="CN173" s="19">
        <v>1049.1009751929105</v>
      </c>
      <c r="CO173" s="19">
        <v>1029.4663640735</v>
      </c>
      <c r="CP173" s="19">
        <v>1017.175714574961</v>
      </c>
      <c r="CQ173" s="19">
        <v>1004.5921312169651</v>
      </c>
      <c r="CR173" s="19">
        <v>989.82199044376034</v>
      </c>
      <c r="CS173" s="19">
        <v>972.82517281653463</v>
      </c>
      <c r="CT173" s="19">
        <v>954.08684425129297</v>
      </c>
      <c r="CU173" s="19">
        <v>932.9957385644127</v>
      </c>
      <c r="CV173" s="19">
        <v>911.39099701405246</v>
      </c>
      <c r="CW173" s="19">
        <v>888.28665068789633</v>
      </c>
      <c r="CX173" s="19">
        <v>864.64499842150349</v>
      </c>
      <c r="CY173" s="19">
        <v>840.78972567277253</v>
      </c>
      <c r="CZ173" s="19">
        <v>816.96353342945042</v>
      </c>
      <c r="DA173" s="19">
        <v>793.38463118700702</v>
      </c>
      <c r="DB173" s="19">
        <v>770.08821257540433</v>
      </c>
      <c r="DC173" s="19">
        <v>747.40356114669191</v>
      </c>
      <c r="DD173" s="19">
        <v>725.80676105902717</v>
      </c>
      <c r="DE173" s="19">
        <v>705.02531603713987</v>
      </c>
      <c r="DF173" s="19">
        <v>685.19208885670525</v>
      </c>
      <c r="DG173" s="19">
        <v>666.25982688868828</v>
      </c>
      <c r="DH173" s="19">
        <v>648.05205293452934</v>
      </c>
      <c r="DI173" s="19">
        <v>631.26036300249461</v>
      </c>
      <c r="DJ173" s="19">
        <v>615.73637657645122</v>
      </c>
      <c r="DK173" s="19">
        <v>600.61103091516725</v>
      </c>
      <c r="DL173" s="20">
        <v>585.131901477528</v>
      </c>
      <c r="DN173" s="8" t="s">
        <v>2</v>
      </c>
      <c r="DO173" s="24">
        <f t="shared" si="1040"/>
        <v>1095.113078160404</v>
      </c>
      <c r="DP173" s="25">
        <f t="shared" si="1038"/>
        <v>1089.7846758381445</v>
      </c>
      <c r="DQ173" s="25">
        <f t="shared" si="1038"/>
        <v>1049.1009751929105</v>
      </c>
      <c r="DR173" s="25">
        <f t="shared" si="1038"/>
        <v>1029.6496852862326</v>
      </c>
      <c r="DS173" s="25">
        <f t="shared" si="1038"/>
        <v>1017.8043319912271</v>
      </c>
      <c r="DT173" s="25">
        <f t="shared" si="1038"/>
        <v>1005.813975971708</v>
      </c>
      <c r="DU173" s="25">
        <f t="shared" si="1038"/>
        <v>991.70038120611184</v>
      </c>
      <c r="DV173" s="25">
        <f t="shared" si="1038"/>
        <v>975.51231034747661</v>
      </c>
      <c r="DW173" s="25">
        <f t="shared" si="1038"/>
        <v>957.65342908637831</v>
      </c>
      <c r="DX173" s="25">
        <f t="shared" si="1038"/>
        <v>937.59388362837751</v>
      </c>
      <c r="DY173" s="25">
        <f t="shared" si="1038"/>
        <v>916.90348214972573</v>
      </c>
      <c r="DZ173" s="25">
        <f t="shared" si="1038"/>
        <v>894.76418066516726</v>
      </c>
      <c r="EA173" s="25">
        <f t="shared" si="1038"/>
        <v>872.11089143450886</v>
      </c>
      <c r="EB173" s="25">
        <f t="shared" si="1038"/>
        <v>849.33854172741769</v>
      </c>
      <c r="EC173" s="25">
        <f t="shared" si="1038"/>
        <v>826.5972629874525</v>
      </c>
      <c r="ED173" s="25">
        <f t="shared" si="1038"/>
        <v>804.23133361174041</v>
      </c>
      <c r="EE173" s="25">
        <f t="shared" si="1038"/>
        <v>782.25251868525947</v>
      </c>
      <c r="EF173" s="25">
        <f t="shared" si="1038"/>
        <v>760.95748120487997</v>
      </c>
      <c r="EG173" s="25">
        <f t="shared" si="1038"/>
        <v>740.77605566119178</v>
      </c>
      <c r="EH173" s="25">
        <f t="shared" si="1038"/>
        <v>721.50082927535357</v>
      </c>
      <c r="EI173" s="25">
        <f t="shared" si="1038"/>
        <v>703.26028179845594</v>
      </c>
      <c r="EJ173" s="25">
        <f t="shared" si="1038"/>
        <v>686.02767065840646</v>
      </c>
      <c r="EK173" s="25">
        <f t="shared" si="1038"/>
        <v>669.60560091697437</v>
      </c>
      <c r="EL173" s="25">
        <f t="shared" si="1038"/>
        <v>654.64404534703658</v>
      </c>
      <c r="EM173" s="25">
        <f t="shared" si="1038"/>
        <v>640.98925746704754</v>
      </c>
      <c r="EN173" s="25">
        <f t="shared" si="1038"/>
        <v>627.93282269890517</v>
      </c>
      <c r="EO173" s="26">
        <f t="shared" si="1038"/>
        <v>614.79945622260993</v>
      </c>
    </row>
    <row r="174" spans="1:145">
      <c r="B174" s="8" t="s">
        <v>3</v>
      </c>
      <c r="C174" s="77">
        <f t="shared" si="1037"/>
        <v>0</v>
      </c>
      <c r="D174" s="78">
        <f t="shared" si="1037"/>
        <v>0</v>
      </c>
      <c r="E174" s="78">
        <v>5.3967588574891121E-155</v>
      </c>
      <c r="F174" s="78">
        <v>1.2394678318259912E-154</v>
      </c>
      <c r="G174" s="78">
        <v>1.8680147570445225E-154</v>
      </c>
      <c r="H174" s="78">
        <v>2.6745764377425681E-154</v>
      </c>
      <c r="I174" s="78">
        <v>3.5915815016112657E-154</v>
      </c>
      <c r="J174" s="78">
        <v>6.9150573851565437E-4</v>
      </c>
      <c r="K174" s="78">
        <v>2.3367583879987802E-3</v>
      </c>
      <c r="L174" s="78">
        <v>4.5459402881478988E-3</v>
      </c>
      <c r="M174" s="78">
        <v>7.3805428624866632E-3</v>
      </c>
      <c r="N174" s="78">
        <v>1.0877316756648272E-2</v>
      </c>
      <c r="O174" s="78">
        <v>1.5308490772510709E-2</v>
      </c>
      <c r="P174" s="78">
        <v>2.0800939460153711E-2</v>
      </c>
      <c r="Q174" s="78">
        <v>2.7671139064399684E-2</v>
      </c>
      <c r="R174" s="78">
        <v>3.6755540812159808E-2</v>
      </c>
      <c r="S174" s="78">
        <v>4.7762583602698236E-2</v>
      </c>
      <c r="T174" s="78">
        <v>6.1631899393143459E-2</v>
      </c>
      <c r="U174" s="78">
        <v>7.8690890160494187E-2</v>
      </c>
      <c r="V174" s="78">
        <v>9.9641348971517704E-2</v>
      </c>
      <c r="W174" s="78">
        <v>0.12625549064184599</v>
      </c>
      <c r="X174" s="78">
        <v>0.15766150952179117</v>
      </c>
      <c r="Y174" s="78">
        <v>0.19568781890768322</v>
      </c>
      <c r="Z174" s="78">
        <v>0.24278681669273583</v>
      </c>
      <c r="AA174" s="78">
        <v>0.29985675461484324</v>
      </c>
      <c r="AB174" s="78">
        <v>0.36925927257516916</v>
      </c>
      <c r="AC174" s="79">
        <v>0.45406909730154399</v>
      </c>
      <c r="BH174" s="8" t="s">
        <v>3</v>
      </c>
      <c r="BI174" s="103">
        <f t="shared" ref="BI174:BJ174" si="1042">BI6</f>
        <v>0</v>
      </c>
      <c r="BJ174" s="101">
        <f t="shared" si="1042"/>
        <v>0</v>
      </c>
      <c r="BK174" s="78">
        <v>9.6682798441696271E-154</v>
      </c>
      <c r="BL174" s="78">
        <v>2.1030094898381396E-153</v>
      </c>
      <c r="BM174" s="78">
        <v>3.8352550517925534E-3</v>
      </c>
      <c r="BN174" s="78">
        <v>9.8054680742335493E-3</v>
      </c>
      <c r="BO174" s="78">
        <v>1.8305253611423069E-2</v>
      </c>
      <c r="BP174" s="78">
        <v>2.717712009388866E-2</v>
      </c>
      <c r="BQ174" s="78">
        <v>3.6241172400226132E-2</v>
      </c>
      <c r="BR174" s="78">
        <v>4.6104774974628483E-2</v>
      </c>
      <c r="BS174" s="78">
        <v>5.688872016477739E-2</v>
      </c>
      <c r="BT174" s="78">
        <v>6.8124020907753699E-2</v>
      </c>
      <c r="BU174" s="78">
        <v>7.9166622119141744E-2</v>
      </c>
      <c r="BV174" s="78">
        <v>9.036995853662512E-2</v>
      </c>
      <c r="BW174" s="78">
        <v>0.1018013811392149</v>
      </c>
      <c r="BX174" s="78">
        <v>0.1133576188294578</v>
      </c>
      <c r="BY174" s="78">
        <v>0.12893955890989678</v>
      </c>
      <c r="BZ174" s="78">
        <v>0.14485244832225125</v>
      </c>
      <c r="CA174" s="78">
        <v>0.16053008936506011</v>
      </c>
      <c r="CB174" s="78">
        <v>0.17632622249899038</v>
      </c>
      <c r="CC174" s="78">
        <v>0.19189396455638111</v>
      </c>
      <c r="CD174" s="78">
        <v>0.2089114506150748</v>
      </c>
      <c r="CE174" s="78">
        <v>0.2280004546324855</v>
      </c>
      <c r="CF174" s="78">
        <v>0.24699956319845384</v>
      </c>
      <c r="CG174" s="78">
        <v>0.26792357092420399</v>
      </c>
      <c r="CH174" s="78">
        <v>0.28927123175842018</v>
      </c>
      <c r="CI174" s="79">
        <v>0.31072275112735182</v>
      </c>
      <c r="CK174" s="8" t="s">
        <v>3</v>
      </c>
      <c r="CL174" s="18">
        <v>37.230927602527807</v>
      </c>
      <c r="CM174" s="19">
        <v>37.411698122450758</v>
      </c>
      <c r="CN174" s="19">
        <v>36.76659655662025</v>
      </c>
      <c r="CO174" s="19">
        <v>41.285804524619039</v>
      </c>
      <c r="CP174" s="19">
        <v>37.253483737128342</v>
      </c>
      <c r="CQ174" s="19">
        <v>37.490460736791626</v>
      </c>
      <c r="CR174" s="19">
        <v>37.716261306625952</v>
      </c>
      <c r="CS174" s="19">
        <v>37.785388554711254</v>
      </c>
      <c r="CT174" s="19">
        <v>37.830980368391891</v>
      </c>
      <c r="CU174" s="19">
        <v>37.817662813805264</v>
      </c>
      <c r="CV174" s="19">
        <v>37.745149544428592</v>
      </c>
      <c r="CW174" s="19">
        <v>37.605437783265117</v>
      </c>
      <c r="CX174" s="19">
        <v>37.461283451616112</v>
      </c>
      <c r="CY174" s="19">
        <v>37.289715676836956</v>
      </c>
      <c r="CZ174" s="19">
        <v>37.087787435100047</v>
      </c>
      <c r="DA174" s="19">
        <v>36.851160048841322</v>
      </c>
      <c r="DB174" s="19">
        <v>36.582345416062253</v>
      </c>
      <c r="DC174" s="19">
        <v>36.322290538516334</v>
      </c>
      <c r="DD174" s="19">
        <v>36.051668305245421</v>
      </c>
      <c r="DE174" s="19">
        <v>35.770408263145868</v>
      </c>
      <c r="DF174" s="19">
        <v>35.465543405426494</v>
      </c>
      <c r="DG174" s="19">
        <v>35.132895142621038</v>
      </c>
      <c r="DH174" s="19">
        <v>34.787374584571772</v>
      </c>
      <c r="DI174" s="19">
        <v>34.489145415324202</v>
      </c>
      <c r="DJ174" s="19">
        <v>34.174544998994051</v>
      </c>
      <c r="DK174" s="19">
        <v>33.841934052902126</v>
      </c>
      <c r="DL174" s="20">
        <v>33.471089700173316</v>
      </c>
      <c r="DN174" s="8" t="s">
        <v>3</v>
      </c>
      <c r="DO174" s="24">
        <f t="shared" si="1040"/>
        <v>37.230927602527807</v>
      </c>
      <c r="DP174" s="25">
        <f t="shared" si="1038"/>
        <v>37.411698122450758</v>
      </c>
      <c r="DQ174" s="25">
        <f t="shared" si="1038"/>
        <v>36.76659655662025</v>
      </c>
      <c r="DR174" s="25">
        <f t="shared" si="1038"/>
        <v>41.285804524619039</v>
      </c>
      <c r="DS174" s="25">
        <f t="shared" si="1038"/>
        <v>37.257318992180132</v>
      </c>
      <c r="DT174" s="25">
        <f t="shared" si="1038"/>
        <v>37.500266204865859</v>
      </c>
      <c r="DU174" s="25">
        <f t="shared" si="1038"/>
        <v>37.734566560237376</v>
      </c>
      <c r="DV174" s="25">
        <f t="shared" si="1038"/>
        <v>37.813257180543658</v>
      </c>
      <c r="DW174" s="25">
        <f t="shared" si="1038"/>
        <v>37.869558299180113</v>
      </c>
      <c r="DX174" s="25">
        <f t="shared" si="1038"/>
        <v>37.86831352906804</v>
      </c>
      <c r="DY174" s="25">
        <f t="shared" si="1038"/>
        <v>37.809418807455856</v>
      </c>
      <c r="DZ174" s="25">
        <f t="shared" si="1038"/>
        <v>37.684439120929518</v>
      </c>
      <c r="EA174" s="25">
        <f t="shared" si="1038"/>
        <v>37.555758564507762</v>
      </c>
      <c r="EB174" s="25">
        <f t="shared" si="1038"/>
        <v>37.400886574833734</v>
      </c>
      <c r="EC174" s="25">
        <f t="shared" si="1038"/>
        <v>37.217259955303668</v>
      </c>
      <c r="ED174" s="25">
        <f t="shared" si="1038"/>
        <v>37.001273208482942</v>
      </c>
      <c r="EE174" s="25">
        <f t="shared" si="1038"/>
        <v>36.759047558574849</v>
      </c>
      <c r="EF174" s="25">
        <f t="shared" si="1038"/>
        <v>36.52877488623173</v>
      </c>
      <c r="EG174" s="25">
        <f t="shared" si="1038"/>
        <v>36.290889284770977</v>
      </c>
      <c r="EH174" s="25">
        <f t="shared" si="1038"/>
        <v>36.046375834616377</v>
      </c>
      <c r="EI174" s="25">
        <f t="shared" si="1038"/>
        <v>35.783692860624718</v>
      </c>
      <c r="EJ174" s="25">
        <f t="shared" si="1038"/>
        <v>35.499468102757909</v>
      </c>
      <c r="EK174" s="25">
        <f t="shared" si="1038"/>
        <v>35.211062858111944</v>
      </c>
      <c r="EL174" s="25">
        <f t="shared" si="1038"/>
        <v>34.978931795215395</v>
      </c>
      <c r="EM174" s="25">
        <f t="shared" si="1038"/>
        <v>34.742325324533098</v>
      </c>
      <c r="EN174" s="25">
        <f t="shared" si="1038"/>
        <v>34.500464557235716</v>
      </c>
      <c r="EO174" s="26">
        <f t="shared" si="1038"/>
        <v>34.235881548602208</v>
      </c>
    </row>
    <row r="175" spans="1:145">
      <c r="B175" s="8" t="s">
        <v>4</v>
      </c>
      <c r="C175" s="71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3"/>
      <c r="BH175" s="8" t="s">
        <v>4</v>
      </c>
      <c r="BI175" s="106"/>
      <c r="BJ175" s="107"/>
      <c r="BK175" s="72"/>
      <c r="BL175" s="72"/>
      <c r="BM175" s="72"/>
      <c r="BN175" s="72"/>
      <c r="BO175" s="72"/>
      <c r="BP175" s="72"/>
      <c r="BQ175" s="72"/>
      <c r="BR175" s="72"/>
      <c r="BS175" s="72"/>
      <c r="BT175" s="72"/>
      <c r="BU175" s="72"/>
      <c r="BV175" s="72"/>
      <c r="BW175" s="72"/>
      <c r="BX175" s="72"/>
      <c r="BY175" s="72"/>
      <c r="BZ175" s="72"/>
      <c r="CA175" s="72"/>
      <c r="CB175" s="72"/>
      <c r="CC175" s="72"/>
      <c r="CD175" s="72"/>
      <c r="CE175" s="72"/>
      <c r="CF175" s="72"/>
      <c r="CG175" s="72"/>
      <c r="CH175" s="72"/>
      <c r="CI175" s="73"/>
      <c r="CK175" s="8" t="s">
        <v>4</v>
      </c>
      <c r="CL175" s="71"/>
      <c r="CM175" s="72"/>
      <c r="CN175" s="72"/>
      <c r="CO175" s="72"/>
      <c r="CP175" s="72"/>
      <c r="CQ175" s="72"/>
      <c r="CR175" s="72"/>
      <c r="CS175" s="72"/>
      <c r="CT175" s="72"/>
      <c r="CU175" s="72"/>
      <c r="CV175" s="72"/>
      <c r="CW175" s="72"/>
      <c r="CX175" s="72"/>
      <c r="CY175" s="72"/>
      <c r="CZ175" s="72"/>
      <c r="DA175" s="72"/>
      <c r="DB175" s="72"/>
      <c r="DC175" s="72"/>
      <c r="DD175" s="72"/>
      <c r="DE175" s="72"/>
      <c r="DF175" s="72"/>
      <c r="DG175" s="72"/>
      <c r="DH175" s="72"/>
      <c r="DI175" s="72"/>
      <c r="DJ175" s="72"/>
      <c r="DK175" s="72"/>
      <c r="DL175" s="73"/>
      <c r="DN175" s="8" t="s">
        <v>4</v>
      </c>
      <c r="DO175" s="106"/>
      <c r="DP175" s="107"/>
      <c r="DQ175" s="107"/>
      <c r="DR175" s="107"/>
      <c r="DS175" s="107"/>
      <c r="DT175" s="107"/>
      <c r="DU175" s="107"/>
      <c r="DV175" s="107"/>
      <c r="DW175" s="107"/>
      <c r="DX175" s="107"/>
      <c r="DY175" s="107"/>
      <c r="DZ175" s="107"/>
      <c r="EA175" s="107"/>
      <c r="EB175" s="107"/>
      <c r="EC175" s="107"/>
      <c r="ED175" s="107"/>
      <c r="EE175" s="107"/>
      <c r="EF175" s="107"/>
      <c r="EG175" s="107"/>
      <c r="EH175" s="107"/>
      <c r="EI175" s="107"/>
      <c r="EJ175" s="107"/>
      <c r="EK175" s="107"/>
      <c r="EL175" s="107"/>
      <c r="EM175" s="107"/>
      <c r="EN175" s="107"/>
      <c r="EO175" s="108"/>
    </row>
    <row r="176" spans="1:145">
      <c r="B176" s="8" t="s">
        <v>5</v>
      </c>
      <c r="C176" s="71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3"/>
      <c r="BH176" s="8" t="s">
        <v>5</v>
      </c>
      <c r="BI176" s="106"/>
      <c r="BJ176" s="107"/>
      <c r="BK176" s="72"/>
      <c r="BL176" s="72"/>
      <c r="BM176" s="72"/>
      <c r="BN176" s="72"/>
      <c r="BO176" s="72"/>
      <c r="BP176" s="72"/>
      <c r="BQ176" s="72"/>
      <c r="BR176" s="72"/>
      <c r="BS176" s="72"/>
      <c r="BT176" s="72"/>
      <c r="BU176" s="72"/>
      <c r="BV176" s="72"/>
      <c r="BW176" s="72"/>
      <c r="BX176" s="72"/>
      <c r="BY176" s="72"/>
      <c r="BZ176" s="72"/>
      <c r="CA176" s="72"/>
      <c r="CB176" s="72"/>
      <c r="CC176" s="72"/>
      <c r="CD176" s="72"/>
      <c r="CE176" s="72"/>
      <c r="CF176" s="72"/>
      <c r="CG176" s="72"/>
      <c r="CH176" s="72"/>
      <c r="CI176" s="73"/>
      <c r="CK176" s="8" t="s">
        <v>5</v>
      </c>
      <c r="CL176" s="71"/>
      <c r="CM176" s="72"/>
      <c r="CN176" s="72"/>
      <c r="CO176" s="72"/>
      <c r="CP176" s="72"/>
      <c r="CQ176" s="72"/>
      <c r="CR176" s="72"/>
      <c r="CS176" s="72"/>
      <c r="CT176" s="72"/>
      <c r="CU176" s="72"/>
      <c r="CV176" s="72"/>
      <c r="CW176" s="72"/>
      <c r="CX176" s="72"/>
      <c r="CY176" s="72"/>
      <c r="CZ176" s="72"/>
      <c r="DA176" s="72"/>
      <c r="DB176" s="72"/>
      <c r="DC176" s="72"/>
      <c r="DD176" s="72"/>
      <c r="DE176" s="72"/>
      <c r="DF176" s="72"/>
      <c r="DG176" s="72"/>
      <c r="DH176" s="72"/>
      <c r="DI176" s="72"/>
      <c r="DJ176" s="72"/>
      <c r="DK176" s="72"/>
      <c r="DL176" s="73"/>
      <c r="DN176" s="8" t="s">
        <v>5</v>
      </c>
      <c r="DO176" s="106"/>
      <c r="DP176" s="107"/>
      <c r="DQ176" s="107"/>
      <c r="DR176" s="107"/>
      <c r="DS176" s="107"/>
      <c r="DT176" s="107"/>
      <c r="DU176" s="107"/>
      <c r="DV176" s="107"/>
      <c r="DW176" s="107"/>
      <c r="DX176" s="107"/>
      <c r="DY176" s="107"/>
      <c r="DZ176" s="107"/>
      <c r="EA176" s="107"/>
      <c r="EB176" s="107"/>
      <c r="EC176" s="107"/>
      <c r="ED176" s="107"/>
      <c r="EE176" s="107"/>
      <c r="EF176" s="107"/>
      <c r="EG176" s="107"/>
      <c r="EH176" s="107"/>
      <c r="EI176" s="107"/>
      <c r="EJ176" s="107"/>
      <c r="EK176" s="107"/>
      <c r="EL176" s="107"/>
      <c r="EM176" s="107"/>
      <c r="EN176" s="107"/>
      <c r="EO176" s="108"/>
    </row>
    <row r="177" spans="2:145">
      <c r="B177" s="8" t="s">
        <v>6</v>
      </c>
      <c r="C177" s="77">
        <f t="shared" ref="C177:D184" si="1043">C58</f>
        <v>0</v>
      </c>
      <c r="D177" s="78">
        <f t="shared" si="1043"/>
        <v>0</v>
      </c>
      <c r="E177" s="78">
        <v>5.4725717350625865E-156</v>
      </c>
      <c r="F177" s="78">
        <v>1.2133080807102327E-155</v>
      </c>
      <c r="G177" s="78">
        <v>2.0906804360365974E-155</v>
      </c>
      <c r="H177" s="78">
        <v>3.1776583126603804E-155</v>
      </c>
      <c r="I177" s="78">
        <v>4.5658297584263324E-155</v>
      </c>
      <c r="J177" s="78">
        <v>6.9908960596048027E-5</v>
      </c>
      <c r="K177" s="78">
        <v>1.6570942177046577E-4</v>
      </c>
      <c r="L177" s="78">
        <v>3.0141204270724863E-4</v>
      </c>
      <c r="M177" s="78">
        <v>4.7581933900338764E-4</v>
      </c>
      <c r="N177" s="78">
        <v>7.3549783905900239E-4</v>
      </c>
      <c r="O177" s="78">
        <v>1.0647040077464418E-3</v>
      </c>
      <c r="P177" s="78">
        <v>1.4929433182487373E-3</v>
      </c>
      <c r="Q177" s="78">
        <v>2.0501744650411901E-3</v>
      </c>
      <c r="R177" s="78">
        <v>2.8410801376630769E-3</v>
      </c>
      <c r="S177" s="78">
        <v>3.904152154395837E-3</v>
      </c>
      <c r="T177" s="78">
        <v>5.2448867360269441E-3</v>
      </c>
      <c r="U177" s="78">
        <v>6.9809771291228168E-3</v>
      </c>
      <c r="V177" s="78">
        <v>9.1922456916240618E-3</v>
      </c>
      <c r="W177" s="78">
        <v>1.1636543293158082E-2</v>
      </c>
      <c r="X177" s="78">
        <v>1.610850738839608E-2</v>
      </c>
      <c r="Y177" s="78">
        <v>2.0722942583206116E-2</v>
      </c>
      <c r="Z177" s="78">
        <v>2.6998660065621048E-2</v>
      </c>
      <c r="AA177" s="78">
        <v>3.4583797017784183E-2</v>
      </c>
      <c r="AB177" s="78">
        <v>4.3814204480708545E-2</v>
      </c>
      <c r="AC177" s="79">
        <v>5.552850576553605E-2</v>
      </c>
      <c r="BH177" s="8" t="s">
        <v>6</v>
      </c>
      <c r="BI177" s="103">
        <f t="shared" ref="BI177:BJ177" si="1044">BI9</f>
        <v>0</v>
      </c>
      <c r="BJ177" s="101">
        <f t="shared" si="1044"/>
        <v>0</v>
      </c>
      <c r="BK177" s="78">
        <v>1.6514320870751919E-154</v>
      </c>
      <c r="BL177" s="78">
        <v>3.3516840821131916E-154</v>
      </c>
      <c r="BM177" s="78">
        <v>1.0352668703571652E-8</v>
      </c>
      <c r="BN177" s="78">
        <v>7.3842711172309122E-4</v>
      </c>
      <c r="BO177" s="78">
        <v>1.7011441618976914E-3</v>
      </c>
      <c r="BP177" s="78">
        <v>2.9596222362375463E-3</v>
      </c>
      <c r="BQ177" s="78">
        <v>4.4711266713260709E-3</v>
      </c>
      <c r="BR177" s="78">
        <v>6.268853255296674E-3</v>
      </c>
      <c r="BS177" s="78">
        <v>8.3173908298331475E-3</v>
      </c>
      <c r="BT177" s="78">
        <v>1.0791818835659585E-2</v>
      </c>
      <c r="BU177" s="78">
        <v>1.3334332001043342E-2</v>
      </c>
      <c r="BV177" s="78">
        <v>1.6338257074991324E-2</v>
      </c>
      <c r="BW177" s="78">
        <v>1.9824465852322677E-2</v>
      </c>
      <c r="BX177" s="78">
        <v>2.3790813283421749E-2</v>
      </c>
      <c r="BY177" s="78">
        <v>2.856953478342019E-2</v>
      </c>
      <c r="BZ177" s="78">
        <v>3.3770948536773454E-2</v>
      </c>
      <c r="CA177" s="78">
        <v>3.953262222814951E-2</v>
      </c>
      <c r="CB177" s="78">
        <v>4.6131236945563051E-2</v>
      </c>
      <c r="CC177" s="78">
        <v>5.3706534371690082E-2</v>
      </c>
      <c r="CD177" s="78">
        <v>6.2774275383198588E-2</v>
      </c>
      <c r="CE177" s="78">
        <v>7.2163339953426386E-2</v>
      </c>
      <c r="CF177" s="78">
        <v>8.1704650053722461E-2</v>
      </c>
      <c r="CG177" s="78">
        <v>9.2535660285681234E-2</v>
      </c>
      <c r="CH177" s="78">
        <v>0.10423269485743193</v>
      </c>
      <c r="CI177" s="79">
        <v>0.11809259431029191</v>
      </c>
      <c r="CK177" s="8" t="s">
        <v>6</v>
      </c>
      <c r="CL177" s="18">
        <v>7.431652440595057</v>
      </c>
      <c r="CM177" s="19">
        <v>7.4912834882095503</v>
      </c>
      <c r="CN177" s="19">
        <v>6.1609185829640056</v>
      </c>
      <c r="CO177" s="19">
        <v>6.3431016826461839</v>
      </c>
      <c r="CP177" s="19">
        <v>6.5539113729095577</v>
      </c>
      <c r="CQ177" s="19">
        <v>6.762898219020979</v>
      </c>
      <c r="CR177" s="19">
        <v>6.9917902537727317</v>
      </c>
      <c r="CS177" s="19">
        <v>7.1758581705515132</v>
      </c>
      <c r="CT177" s="19">
        <v>7.3706853743791498</v>
      </c>
      <c r="CU177" s="19">
        <v>7.5659308303850352</v>
      </c>
      <c r="CV177" s="19">
        <v>7.7773080106930372</v>
      </c>
      <c r="CW177" s="19">
        <v>7.9790279153984498</v>
      </c>
      <c r="CX177" s="19">
        <v>8.1956235101249391</v>
      </c>
      <c r="CY177" s="19">
        <v>8.4127298568557443</v>
      </c>
      <c r="CZ177" s="19">
        <v>8.631292012481163</v>
      </c>
      <c r="DA177" s="19">
        <v>8.8416405577882085</v>
      </c>
      <c r="DB177" s="19">
        <v>9.054332061951273</v>
      </c>
      <c r="DC177" s="19">
        <v>9.2483010786927107</v>
      </c>
      <c r="DD177" s="19">
        <v>9.4327278106887142</v>
      </c>
      <c r="DE177" s="19">
        <v>9.6121649081404321</v>
      </c>
      <c r="DF177" s="19">
        <v>9.786941291915781</v>
      </c>
      <c r="DG177" s="19">
        <v>9.9408098634940636</v>
      </c>
      <c r="DH177" s="19">
        <v>10.086441833147257</v>
      </c>
      <c r="DI177" s="19">
        <v>10.229588955583317</v>
      </c>
      <c r="DJ177" s="19">
        <v>10.359745554822769</v>
      </c>
      <c r="DK177" s="19">
        <v>10.483662330982504</v>
      </c>
      <c r="DL177" s="20">
        <v>10.596709247775419</v>
      </c>
      <c r="DN177" s="8" t="s">
        <v>6</v>
      </c>
      <c r="DO177" s="24">
        <f t="shared" si="1040"/>
        <v>7.431652440595057</v>
      </c>
      <c r="DP177" s="25">
        <f t="shared" si="1038"/>
        <v>7.4912834882095503</v>
      </c>
      <c r="DQ177" s="25">
        <f t="shared" si="1038"/>
        <v>6.1609185829640056</v>
      </c>
      <c r="DR177" s="25">
        <f t="shared" si="1038"/>
        <v>6.3431016826461839</v>
      </c>
      <c r="DS177" s="25">
        <f t="shared" si="1038"/>
        <v>6.5539113832622267</v>
      </c>
      <c r="DT177" s="25">
        <f t="shared" si="1038"/>
        <v>6.763636646132702</v>
      </c>
      <c r="DU177" s="25">
        <f t="shared" si="1038"/>
        <v>6.9934913979346289</v>
      </c>
      <c r="DV177" s="25">
        <f t="shared" si="1038"/>
        <v>7.178887701748347</v>
      </c>
      <c r="DW177" s="25">
        <f t="shared" si="1038"/>
        <v>7.3753222104722465</v>
      </c>
      <c r="DX177" s="25">
        <f t="shared" si="1038"/>
        <v>7.5725010956830392</v>
      </c>
      <c r="DY177" s="25">
        <f t="shared" si="1038"/>
        <v>7.7861012208618741</v>
      </c>
      <c r="DZ177" s="25">
        <f t="shared" si="1038"/>
        <v>7.9905552320731683</v>
      </c>
      <c r="EA177" s="25">
        <f t="shared" si="1038"/>
        <v>8.2100225461337288</v>
      </c>
      <c r="EB177" s="25">
        <f t="shared" si="1038"/>
        <v>8.4305610572489851</v>
      </c>
      <c r="EC177" s="25">
        <f t="shared" si="1038"/>
        <v>8.6531666527985269</v>
      </c>
      <c r="ED177" s="25">
        <f t="shared" si="1038"/>
        <v>8.8682724512092932</v>
      </c>
      <c r="EE177" s="25">
        <f t="shared" si="1038"/>
        <v>9.0868057488890894</v>
      </c>
      <c r="EF177" s="25">
        <f t="shared" si="1038"/>
        <v>9.2873169139655101</v>
      </c>
      <c r="EG177" s="25">
        <f t="shared" si="1038"/>
        <v>9.4792414100459865</v>
      </c>
      <c r="EH177" s="25">
        <f t="shared" si="1038"/>
        <v>9.6674883907776188</v>
      </c>
      <c r="EI177" s="25">
        <f t="shared" si="1038"/>
        <v>9.8522843695806284</v>
      </c>
      <c r="EJ177" s="25">
        <f t="shared" si="1038"/>
        <v>10.019692646265657</v>
      </c>
      <c r="EK177" s="25">
        <f t="shared" si="1038"/>
        <v>10.179328115683889</v>
      </c>
      <c r="EL177" s="25">
        <f t="shared" si="1038"/>
        <v>10.338292265702661</v>
      </c>
      <c r="EM177" s="25">
        <f t="shared" si="1038"/>
        <v>10.486865012126236</v>
      </c>
      <c r="EN177" s="25">
        <f t="shared" si="1038"/>
        <v>10.631709230320645</v>
      </c>
      <c r="EO177" s="26">
        <f t="shared" si="1038"/>
        <v>10.770330347851248</v>
      </c>
    </row>
    <row r="178" spans="2:145">
      <c r="B178" s="8" t="s">
        <v>7</v>
      </c>
      <c r="C178" s="77">
        <f t="shared" si="1043"/>
        <v>0</v>
      </c>
      <c r="D178" s="78">
        <f t="shared" si="1043"/>
        <v>0</v>
      </c>
      <c r="E178" s="78">
        <v>2.8562602166988057E-156</v>
      </c>
      <c r="F178" s="78">
        <v>6.5110959360597222E-156</v>
      </c>
      <c r="G178" s="78">
        <v>1.1207493919588302E-155</v>
      </c>
      <c r="H178" s="78">
        <v>1.7149988509755825E-155</v>
      </c>
      <c r="I178" s="78">
        <v>2.4710444678668646E-155</v>
      </c>
      <c r="J178" s="78">
        <v>3.4231404262341018E-155</v>
      </c>
      <c r="K178" s="78">
        <v>4.6345426774806992E-155</v>
      </c>
      <c r="L178" s="78">
        <v>6.1539468445428547E-155</v>
      </c>
      <c r="M178" s="78">
        <v>8.3003616079872086E-5</v>
      </c>
      <c r="N178" s="78">
        <v>2.0247903457872902E-4</v>
      </c>
      <c r="O178" s="78">
        <v>3.6484716699053139E-4</v>
      </c>
      <c r="P178" s="78">
        <v>5.887049069632506E-4</v>
      </c>
      <c r="Q178" s="78">
        <v>9.0245338865045665E-4</v>
      </c>
      <c r="R178" s="78">
        <v>1.3405070439573427E-3</v>
      </c>
      <c r="S178" s="78">
        <v>1.9508871578767766E-3</v>
      </c>
      <c r="T178" s="78">
        <v>2.7704747991662217E-3</v>
      </c>
      <c r="U178" s="78">
        <v>3.8927182302391341E-3</v>
      </c>
      <c r="V178" s="78">
        <v>5.4182309696742918E-3</v>
      </c>
      <c r="W178" s="78">
        <v>7.4901778466730795E-3</v>
      </c>
      <c r="X178" s="78">
        <v>1.0359877597690572E-2</v>
      </c>
      <c r="Y178" s="78">
        <v>1.4125545132061913E-2</v>
      </c>
      <c r="Z178" s="78">
        <v>1.9438927535240073E-2</v>
      </c>
      <c r="AA178" s="78">
        <v>2.6376605487693168E-2</v>
      </c>
      <c r="AB178" s="78">
        <v>3.5448688901544893E-2</v>
      </c>
      <c r="AC178" s="79">
        <v>4.7221899058244921E-2</v>
      </c>
      <c r="BH178" s="8" t="s">
        <v>7</v>
      </c>
      <c r="BI178" s="103">
        <f t="shared" ref="BI178:BJ178" si="1045">BI10</f>
        <v>0</v>
      </c>
      <c r="BJ178" s="101">
        <f t="shared" si="1045"/>
        <v>0</v>
      </c>
      <c r="BK178" s="78">
        <v>6.5084866201428808E-155</v>
      </c>
      <c r="BL178" s="78">
        <v>1.4095846942228797E-154</v>
      </c>
      <c r="BM178" s="78">
        <v>2.3053267972297443E-154</v>
      </c>
      <c r="BN178" s="78">
        <v>3.2641104710147959E-154</v>
      </c>
      <c r="BO178" s="78">
        <v>4.3175143989135286E-154</v>
      </c>
      <c r="BP178" s="78">
        <v>1.1879854067665325E-4</v>
      </c>
      <c r="BQ178" s="78">
        <v>6.6552448010151423E-4</v>
      </c>
      <c r="BR178" s="78">
        <v>1.313296162751822E-3</v>
      </c>
      <c r="BS178" s="78">
        <v>2.0869830848822615E-3</v>
      </c>
      <c r="BT178" s="78">
        <v>3.0227414511160228E-3</v>
      </c>
      <c r="BU178" s="78">
        <v>4.0443880297194156E-3</v>
      </c>
      <c r="BV178" s="78">
        <v>5.4233316640951504E-3</v>
      </c>
      <c r="BW178" s="78">
        <v>6.8676884495086693E-3</v>
      </c>
      <c r="BX178" s="78">
        <v>8.458289595348438E-3</v>
      </c>
      <c r="BY178" s="78">
        <v>1.0364897071366425E-2</v>
      </c>
      <c r="BZ178" s="78">
        <v>1.2875456857458972E-2</v>
      </c>
      <c r="CA178" s="78">
        <v>1.5834229384975956E-2</v>
      </c>
      <c r="CB178" s="78">
        <v>1.9292544820186861E-2</v>
      </c>
      <c r="CC178" s="78">
        <v>2.3444572044851376E-2</v>
      </c>
      <c r="CD178" s="78">
        <v>2.8251767645894852E-2</v>
      </c>
      <c r="CE178" s="78">
        <v>3.3820534609638159E-2</v>
      </c>
      <c r="CF178" s="78">
        <v>4.0306415271003211E-2</v>
      </c>
      <c r="CG178" s="78">
        <v>4.7506098043454376E-2</v>
      </c>
      <c r="CH178" s="78">
        <v>5.6099066609004655E-2</v>
      </c>
      <c r="CI178" s="79">
        <v>6.2042224162003994E-2</v>
      </c>
      <c r="CK178" s="8" t="s">
        <v>7</v>
      </c>
      <c r="CL178" s="18">
        <v>2.6801618190441463</v>
      </c>
      <c r="CM178" s="19">
        <v>2.9473842262563719</v>
      </c>
      <c r="CN178" s="19">
        <v>3.1425099773071343</v>
      </c>
      <c r="CO178" s="19">
        <v>3.4450157826944765</v>
      </c>
      <c r="CP178" s="19">
        <v>3.769635790156125</v>
      </c>
      <c r="CQ178" s="19">
        <v>4.1018697100043546</v>
      </c>
      <c r="CR178" s="19">
        <v>4.4361444221952357</v>
      </c>
      <c r="CS178" s="19">
        <v>4.7602922165039034</v>
      </c>
      <c r="CT178" s="19">
        <v>5.090387563917778</v>
      </c>
      <c r="CU178" s="19">
        <v>5.4297531814148714</v>
      </c>
      <c r="CV178" s="19">
        <v>5.7779359636256329</v>
      </c>
      <c r="CW178" s="19">
        <v>6.1346234260788099</v>
      </c>
      <c r="CX178" s="19">
        <v>6.4956792002510024</v>
      </c>
      <c r="CY178" s="19">
        <v>6.8704261561252915</v>
      </c>
      <c r="CZ178" s="19">
        <v>7.2527786921405388</v>
      </c>
      <c r="DA178" s="19">
        <v>7.6420765664256942</v>
      </c>
      <c r="DB178" s="19">
        <v>8.0360217794945292</v>
      </c>
      <c r="DC178" s="19">
        <v>8.437749707635108</v>
      </c>
      <c r="DD178" s="19">
        <v>8.839957095157116</v>
      </c>
      <c r="DE178" s="19">
        <v>9.2386375680180493</v>
      </c>
      <c r="DF178" s="19">
        <v>9.6355900579316724</v>
      </c>
      <c r="DG178" s="19">
        <v>10.025057830450539</v>
      </c>
      <c r="DH178" s="19">
        <v>10.412832029031616</v>
      </c>
      <c r="DI178" s="19">
        <v>10.804260465794417</v>
      </c>
      <c r="DJ178" s="19">
        <v>11.186349583055621</v>
      </c>
      <c r="DK178" s="19">
        <v>11.555325356447758</v>
      </c>
      <c r="DL178" s="20">
        <v>11.882032962692195</v>
      </c>
      <c r="DN178" s="8" t="s">
        <v>7</v>
      </c>
      <c r="DO178" s="24">
        <f t="shared" si="1040"/>
        <v>2.6801618190441463</v>
      </c>
      <c r="DP178" s="25">
        <f t="shared" si="1038"/>
        <v>2.9473842262563719</v>
      </c>
      <c r="DQ178" s="25">
        <f t="shared" si="1038"/>
        <v>3.1425099773071343</v>
      </c>
      <c r="DR178" s="25">
        <f t="shared" si="1038"/>
        <v>3.4450157826944765</v>
      </c>
      <c r="DS178" s="25">
        <f t="shared" si="1038"/>
        <v>3.769635790156125</v>
      </c>
      <c r="DT178" s="25">
        <f t="shared" si="1038"/>
        <v>4.1018697100043546</v>
      </c>
      <c r="DU178" s="25">
        <f t="shared" si="1038"/>
        <v>4.4361444221952357</v>
      </c>
      <c r="DV178" s="25">
        <f t="shared" si="1038"/>
        <v>4.7604110150445802</v>
      </c>
      <c r="DW178" s="25">
        <f t="shared" si="1038"/>
        <v>5.0910530883978797</v>
      </c>
      <c r="DX178" s="25">
        <f t="shared" si="1038"/>
        <v>5.4310664775776232</v>
      </c>
      <c r="DY178" s="25">
        <f t="shared" si="1038"/>
        <v>5.780105950326595</v>
      </c>
      <c r="DZ178" s="25">
        <f t="shared" si="1038"/>
        <v>6.137848646564505</v>
      </c>
      <c r="EA178" s="25">
        <f t="shared" si="1038"/>
        <v>6.5000884354477124</v>
      </c>
      <c r="EB178" s="25">
        <f t="shared" si="1038"/>
        <v>6.8764381926963498</v>
      </c>
      <c r="EC178" s="25">
        <f t="shared" si="1038"/>
        <v>7.2605488339786977</v>
      </c>
      <c r="ED178" s="25">
        <f t="shared" si="1038"/>
        <v>7.6518753630649998</v>
      </c>
      <c r="EE178" s="25">
        <f t="shared" si="1038"/>
        <v>8.0483375637237717</v>
      </c>
      <c r="EF178" s="25">
        <f t="shared" si="1038"/>
        <v>8.4533956392917347</v>
      </c>
      <c r="EG178" s="25">
        <f t="shared" si="1038"/>
        <v>8.8596840427723311</v>
      </c>
      <c r="EH178" s="25">
        <f t="shared" si="1038"/>
        <v>9.2633483438079107</v>
      </c>
      <c r="EI178" s="25">
        <f t="shared" si="1038"/>
        <v>9.6665248078231976</v>
      </c>
      <c r="EJ178" s="25">
        <f t="shared" si="1038"/>
        <v>10.063669475694123</v>
      </c>
      <c r="EK178" s="25">
        <f t="shared" si="1038"/>
        <v>10.460778108773317</v>
      </c>
      <c r="EL178" s="25">
        <f t="shared" si="1038"/>
        <v>10.864005808600661</v>
      </c>
      <c r="EM178" s="25">
        <f t="shared" si="1038"/>
        <v>11.260232286586769</v>
      </c>
      <c r="EN178" s="25">
        <f t="shared" si="1038"/>
        <v>11.646873111958307</v>
      </c>
      <c r="EO178" s="26">
        <f t="shared" si="1038"/>
        <v>11.991297085912445</v>
      </c>
    </row>
    <row r="179" spans="2:145">
      <c r="B179" s="8" t="s">
        <v>8</v>
      </c>
      <c r="C179" s="77">
        <f t="shared" si="1043"/>
        <v>0</v>
      </c>
      <c r="D179" s="78">
        <f t="shared" si="1043"/>
        <v>0</v>
      </c>
      <c r="E179" s="78">
        <v>1.5646085782766123E-155</v>
      </c>
      <c r="F179" s="78">
        <v>3.5228133871618378E-155</v>
      </c>
      <c r="G179" s="78">
        <v>6.0344379202435945E-155</v>
      </c>
      <c r="H179" s="78">
        <v>9.187903497141333E-155</v>
      </c>
      <c r="I179" s="78">
        <v>1.3259740983244347E-154</v>
      </c>
      <c r="J179" s="78">
        <v>4.4929085156555356E-4</v>
      </c>
      <c r="K179" s="78">
        <v>1.0635124049897424E-3</v>
      </c>
      <c r="L179" s="78">
        <v>1.9385909870909641E-3</v>
      </c>
      <c r="M179" s="78">
        <v>3.1737757910483815E-3</v>
      </c>
      <c r="N179" s="78">
        <v>4.8143194940149072E-3</v>
      </c>
      <c r="O179" s="78">
        <v>7.0114217034370693E-3</v>
      </c>
      <c r="P179" s="78">
        <v>9.9660962624825468E-3</v>
      </c>
      <c r="Q179" s="78">
        <v>1.3997105172119254E-2</v>
      </c>
      <c r="R179" s="78">
        <v>1.9394656651333959E-2</v>
      </c>
      <c r="S179" s="78">
        <v>2.7187661160304938E-2</v>
      </c>
      <c r="T179" s="78">
        <v>3.6138969015753315E-2</v>
      </c>
      <c r="U179" s="78">
        <v>4.799109649116249E-2</v>
      </c>
      <c r="V179" s="78">
        <v>6.3411088959933734E-2</v>
      </c>
      <c r="W179" s="78">
        <v>8.2716152701037993E-2</v>
      </c>
      <c r="X179" s="78">
        <v>0.10826873499459111</v>
      </c>
      <c r="Y179" s="78">
        <v>0.14198766485958156</v>
      </c>
      <c r="Z179" s="78">
        <v>0.18471267590361365</v>
      </c>
      <c r="AA179" s="78">
        <v>0.23925719233953704</v>
      </c>
      <c r="AB179" s="78">
        <v>0.30634821574515386</v>
      </c>
      <c r="AC179" s="79">
        <v>0.39119249591652783</v>
      </c>
      <c r="BH179" s="8" t="s">
        <v>8</v>
      </c>
      <c r="BI179" s="103">
        <f t="shared" ref="BI179:BJ179" si="1046">BI11</f>
        <v>0</v>
      </c>
      <c r="BJ179" s="101">
        <f t="shared" si="1046"/>
        <v>0</v>
      </c>
      <c r="BK179" s="78">
        <v>9.442091520229702E-154</v>
      </c>
      <c r="BL179" s="78">
        <v>1.8061575569201295E-153</v>
      </c>
      <c r="BM179" s="78">
        <v>1.5565463398046241E-7</v>
      </c>
      <c r="BN179" s="78">
        <v>8.434104348754962E-3</v>
      </c>
      <c r="BO179" s="78">
        <v>1.8413150085553581E-2</v>
      </c>
      <c r="BP179" s="78">
        <v>3.0374713098789981E-2</v>
      </c>
      <c r="BQ179" s="78">
        <v>4.3909565296216778E-2</v>
      </c>
      <c r="BR179" s="78">
        <v>5.9487156539196936E-2</v>
      </c>
      <c r="BS179" s="78">
        <v>7.8017305151720562E-2</v>
      </c>
      <c r="BT179" s="78">
        <v>9.6636066191797626E-2</v>
      </c>
      <c r="BU179" s="78">
        <v>0.11822713911155072</v>
      </c>
      <c r="BV179" s="78">
        <v>0.14362222088469134</v>
      </c>
      <c r="BW179" s="78">
        <v>0.17243357984151023</v>
      </c>
      <c r="BX179" s="78">
        <v>0.2056090414684435</v>
      </c>
      <c r="BY179" s="78">
        <v>0.23921921319384781</v>
      </c>
      <c r="BZ179" s="78">
        <v>0.27950990498062672</v>
      </c>
      <c r="CA179" s="78">
        <v>0.32097930497043548</v>
      </c>
      <c r="CB179" s="78">
        <v>0.36622915236737147</v>
      </c>
      <c r="CC179" s="78">
        <v>0.41378416712008842</v>
      </c>
      <c r="CD179" s="78">
        <v>0.46675546786222732</v>
      </c>
      <c r="CE179" s="78">
        <v>0.52666615847880505</v>
      </c>
      <c r="CF179" s="78">
        <v>0.59111362220711183</v>
      </c>
      <c r="CG179" s="78">
        <v>0.66000840447197762</v>
      </c>
      <c r="CH179" s="78">
        <v>0.73307133402642199</v>
      </c>
      <c r="CI179" s="79">
        <v>0.81132462679996276</v>
      </c>
      <c r="CK179" s="8" t="s">
        <v>8</v>
      </c>
      <c r="CL179" s="18">
        <v>110.98581778456003</v>
      </c>
      <c r="CM179" s="19">
        <v>113.39015372848225</v>
      </c>
      <c r="CN179" s="19">
        <v>113.22216245128268</v>
      </c>
      <c r="CO179" s="19">
        <v>115.33148313492946</v>
      </c>
      <c r="CP179" s="19">
        <v>117.56069667442642</v>
      </c>
      <c r="CQ179" s="19">
        <v>119.80623719898193</v>
      </c>
      <c r="CR179" s="19">
        <v>121.89164609723287</v>
      </c>
      <c r="CS179" s="19">
        <v>123.53857515317405</v>
      </c>
      <c r="CT179" s="19">
        <v>125.10768433521733</v>
      </c>
      <c r="CU179" s="19">
        <v>126.5870646303599</v>
      </c>
      <c r="CV179" s="19">
        <v>128.01951117197984</v>
      </c>
      <c r="CW179" s="19">
        <v>129.41712082548079</v>
      </c>
      <c r="CX179" s="19">
        <v>130.85921997481864</v>
      </c>
      <c r="CY179" s="19">
        <v>132.18165614367996</v>
      </c>
      <c r="CZ179" s="19">
        <v>133.32208172278922</v>
      </c>
      <c r="DA179" s="19">
        <v>134.35217854279736</v>
      </c>
      <c r="DB179" s="19">
        <v>135.33161216318427</v>
      </c>
      <c r="DC179" s="19">
        <v>136.22460611944035</v>
      </c>
      <c r="DD179" s="19">
        <v>137.14960453168783</v>
      </c>
      <c r="DE179" s="19">
        <v>137.87779511225378</v>
      </c>
      <c r="DF179" s="19">
        <v>138.54075377373525</v>
      </c>
      <c r="DG179" s="19">
        <v>138.94461565170701</v>
      </c>
      <c r="DH179" s="19">
        <v>139.19160400865368</v>
      </c>
      <c r="DI179" s="19">
        <v>139.47283886657866</v>
      </c>
      <c r="DJ179" s="19">
        <v>139.58148752859523</v>
      </c>
      <c r="DK179" s="19">
        <v>139.5526073644063</v>
      </c>
      <c r="DL179" s="20">
        <v>139.2902287586254</v>
      </c>
      <c r="DN179" s="8" t="s">
        <v>8</v>
      </c>
      <c r="DO179" s="24">
        <f t="shared" si="1040"/>
        <v>110.98581778456003</v>
      </c>
      <c r="DP179" s="25">
        <f t="shared" si="1038"/>
        <v>113.39015372848225</v>
      </c>
      <c r="DQ179" s="25">
        <f t="shared" si="1038"/>
        <v>113.22216245128268</v>
      </c>
      <c r="DR179" s="25">
        <f t="shared" si="1038"/>
        <v>115.33148313492946</v>
      </c>
      <c r="DS179" s="25">
        <f t="shared" si="1038"/>
        <v>117.56069683008106</v>
      </c>
      <c r="DT179" s="25">
        <f t="shared" si="1038"/>
        <v>119.81467130333068</v>
      </c>
      <c r="DU179" s="25">
        <f t="shared" si="1038"/>
        <v>121.91005924731842</v>
      </c>
      <c r="DV179" s="25">
        <f t="shared" si="1038"/>
        <v>123.56939915712441</v>
      </c>
      <c r="DW179" s="25">
        <f t="shared" si="1038"/>
        <v>125.15265741291853</v>
      </c>
      <c r="DX179" s="25">
        <f t="shared" si="1038"/>
        <v>126.64849037788619</v>
      </c>
      <c r="DY179" s="25">
        <f t="shared" si="1038"/>
        <v>128.10070225292262</v>
      </c>
      <c r="DZ179" s="25">
        <f t="shared" si="1038"/>
        <v>129.5185712111666</v>
      </c>
      <c r="EA179" s="25">
        <f t="shared" si="1038"/>
        <v>130.98445853563362</v>
      </c>
      <c r="EB179" s="25">
        <f t="shared" si="1038"/>
        <v>132.33524446082711</v>
      </c>
      <c r="EC179" s="25">
        <f t="shared" si="1038"/>
        <v>133.50851240780284</v>
      </c>
      <c r="ED179" s="25">
        <f t="shared" si="1038"/>
        <v>134.57718224091715</v>
      </c>
      <c r="EE179" s="25">
        <f t="shared" si="1038"/>
        <v>135.59801903753842</v>
      </c>
      <c r="EF179" s="25">
        <f t="shared" si="1038"/>
        <v>136.54025499343672</v>
      </c>
      <c r="EG179" s="25">
        <f t="shared" si="1038"/>
        <v>137.51857493314941</v>
      </c>
      <c r="EH179" s="25">
        <f t="shared" si="1038"/>
        <v>138.30743535358107</v>
      </c>
      <c r="EI179" s="25">
        <f t="shared" si="1038"/>
        <v>139.03725409355638</v>
      </c>
      <c r="EJ179" s="25">
        <f t="shared" si="1038"/>
        <v>139.51963985456382</v>
      </c>
      <c r="EK179" s="25">
        <f t="shared" si="1038"/>
        <v>139.86025783199207</v>
      </c>
      <c r="EL179" s="25">
        <f t="shared" si="1038"/>
        <v>140.24866516468938</v>
      </c>
      <c r="EM179" s="25">
        <f t="shared" si="1038"/>
        <v>140.48075312540675</v>
      </c>
      <c r="EN179" s="25">
        <f t="shared" si="1038"/>
        <v>140.59202691417786</v>
      </c>
      <c r="EO179" s="26">
        <f t="shared" si="1038"/>
        <v>140.4927458813419</v>
      </c>
    </row>
    <row r="180" spans="2:145">
      <c r="B180" s="8" t="s">
        <v>9</v>
      </c>
      <c r="C180" s="77">
        <f t="shared" si="1043"/>
        <v>0</v>
      </c>
      <c r="D180" s="78">
        <f t="shared" si="1043"/>
        <v>0</v>
      </c>
      <c r="E180" s="78">
        <v>9.7665999575130681E-155</v>
      </c>
      <c r="F180" s="78">
        <v>2.0293505739060654E-154</v>
      </c>
      <c r="G180" s="78">
        <v>3.1980642582162671E-154</v>
      </c>
      <c r="H180" s="78">
        <v>4.503016299544115E-154</v>
      </c>
      <c r="I180" s="78">
        <v>5.9541492696369571E-154</v>
      </c>
      <c r="J180" s="78">
        <v>7.161749873099445E-4</v>
      </c>
      <c r="K180" s="78">
        <v>1.6508881874934189E-3</v>
      </c>
      <c r="L180" s="78">
        <v>2.8536229884929152E-3</v>
      </c>
      <c r="M180" s="78">
        <v>4.4536973136655479E-3</v>
      </c>
      <c r="N180" s="78">
        <v>6.462660870632431E-3</v>
      </c>
      <c r="O180" s="78">
        <v>9.1776257917024883E-3</v>
      </c>
      <c r="P180" s="78">
        <v>1.2702462884972029E-2</v>
      </c>
      <c r="Q180" s="78">
        <v>1.7193654934635125E-2</v>
      </c>
      <c r="R180" s="78">
        <v>2.2955979519959317E-2</v>
      </c>
      <c r="S180" s="78">
        <v>3.0220566013852711E-2</v>
      </c>
      <c r="T180" s="78">
        <v>3.9785060124933096E-2</v>
      </c>
      <c r="U180" s="78">
        <v>5.1359885482711483E-2</v>
      </c>
      <c r="V180" s="78">
        <v>6.5010346405786665E-2</v>
      </c>
      <c r="W180" s="78">
        <v>8.2112161584701512E-2</v>
      </c>
      <c r="X180" s="78">
        <v>9.9713822750850847E-2</v>
      </c>
      <c r="Y180" s="78">
        <v>0.12683429861419918</v>
      </c>
      <c r="Z180" s="78">
        <v>0.15622737505247644</v>
      </c>
      <c r="AA180" s="78">
        <v>0.18864594825149461</v>
      </c>
      <c r="AB180" s="78">
        <v>0.22935109909148069</v>
      </c>
      <c r="AC180" s="79">
        <v>0.27769692999577544</v>
      </c>
      <c r="BH180" s="8" t="s">
        <v>9</v>
      </c>
      <c r="BI180" s="103">
        <f t="shared" ref="BI180:BJ180" si="1047">BI12</f>
        <v>0</v>
      </c>
      <c r="BJ180" s="101">
        <f t="shared" si="1047"/>
        <v>0</v>
      </c>
      <c r="BK180" s="78">
        <v>8.7462395278488052E-154</v>
      </c>
      <c r="BL180" s="78">
        <v>1.5862496170180441E-153</v>
      </c>
      <c r="BM180" s="78">
        <v>7.3814156900498993E-4</v>
      </c>
      <c r="BN180" s="78">
        <v>4.9204747506319388E-3</v>
      </c>
      <c r="BO180" s="78">
        <v>8.9484449619750255E-3</v>
      </c>
      <c r="BP180" s="78">
        <v>1.4011146464845019E-2</v>
      </c>
      <c r="BQ180" s="78">
        <v>1.9945216580774246E-2</v>
      </c>
      <c r="BR180" s="78">
        <v>2.579319799589393E-2</v>
      </c>
      <c r="BS180" s="78">
        <v>3.2798668916234494E-2</v>
      </c>
      <c r="BT180" s="78">
        <v>4.2446710289728996E-2</v>
      </c>
      <c r="BU180" s="78">
        <v>5.0771056299746022E-2</v>
      </c>
      <c r="BV180" s="78">
        <v>6.1592368050500508E-2</v>
      </c>
      <c r="BW180" s="78">
        <v>7.2559080562264303E-2</v>
      </c>
      <c r="BX180" s="78">
        <v>8.5570212164956999E-2</v>
      </c>
      <c r="BY180" s="78">
        <v>9.7550720506459063E-2</v>
      </c>
      <c r="BZ180" s="78">
        <v>0.11288326270838407</v>
      </c>
      <c r="CA180" s="78">
        <v>0.1302206147077781</v>
      </c>
      <c r="CB180" s="78">
        <v>0.14380748901263954</v>
      </c>
      <c r="CC180" s="78">
        <v>0.15932416724902215</v>
      </c>
      <c r="CD180" s="78">
        <v>0.17969254900326137</v>
      </c>
      <c r="CE180" s="78">
        <v>0.19331114302871399</v>
      </c>
      <c r="CF180" s="78">
        <v>0.21406205637013481</v>
      </c>
      <c r="CG180" s="78">
        <v>0.23569106928054881</v>
      </c>
      <c r="CH180" s="78">
        <v>0.25650105227806663</v>
      </c>
      <c r="CI180" s="79">
        <v>0.27253085429508739</v>
      </c>
      <c r="CK180" s="8" t="s">
        <v>9</v>
      </c>
      <c r="CL180" s="18">
        <v>113.60891115245443</v>
      </c>
      <c r="CM180" s="19">
        <v>114.9356698353088</v>
      </c>
      <c r="CN180" s="19">
        <v>114.32923888867209</v>
      </c>
      <c r="CO180" s="19">
        <v>112.05533470489198</v>
      </c>
      <c r="CP180" s="19">
        <v>111.61040086184319</v>
      </c>
      <c r="CQ180" s="19">
        <v>111.86556667431657</v>
      </c>
      <c r="CR180" s="19">
        <v>111.97530012632554</v>
      </c>
      <c r="CS180" s="19">
        <v>111.5099231278342</v>
      </c>
      <c r="CT180" s="19">
        <v>110.87929674670707</v>
      </c>
      <c r="CU180" s="19">
        <v>110.11193909429241</v>
      </c>
      <c r="CV180" s="19">
        <v>109.19456114904428</v>
      </c>
      <c r="CW180" s="19">
        <v>108.07837302624561</v>
      </c>
      <c r="CX180" s="19">
        <v>106.92893190489538</v>
      </c>
      <c r="CY180" s="19">
        <v>105.66012753310164</v>
      </c>
      <c r="CZ180" s="19">
        <v>104.29656151971651</v>
      </c>
      <c r="DA180" s="19">
        <v>102.82071715992733</v>
      </c>
      <c r="DB180" s="19">
        <v>101.27771846190531</v>
      </c>
      <c r="DC180" s="19">
        <v>99.716230726371279</v>
      </c>
      <c r="DD180" s="19">
        <v>98.050148488767647</v>
      </c>
      <c r="DE180" s="19">
        <v>96.409686419306098</v>
      </c>
      <c r="DF180" s="19">
        <v>94.768219591040292</v>
      </c>
      <c r="DG180" s="19">
        <v>93.020432283629972</v>
      </c>
      <c r="DH180" s="19">
        <v>91.525172014835121</v>
      </c>
      <c r="DI180" s="19">
        <v>89.967171156389654</v>
      </c>
      <c r="DJ180" s="19">
        <v>88.390835026972354</v>
      </c>
      <c r="DK180" s="19">
        <v>86.892792766644007</v>
      </c>
      <c r="DL180" s="20">
        <v>85.361106623149851</v>
      </c>
      <c r="DN180" s="8" t="s">
        <v>9</v>
      </c>
      <c r="DO180" s="24">
        <f t="shared" si="1040"/>
        <v>113.60891115245443</v>
      </c>
      <c r="DP180" s="25">
        <f t="shared" si="1038"/>
        <v>114.9356698353088</v>
      </c>
      <c r="DQ180" s="25">
        <f t="shared" si="1038"/>
        <v>114.32923888867209</v>
      </c>
      <c r="DR180" s="25">
        <f t="shared" si="1038"/>
        <v>112.05533470489198</v>
      </c>
      <c r="DS180" s="25">
        <f t="shared" si="1038"/>
        <v>111.61113900341219</v>
      </c>
      <c r="DT180" s="25">
        <f t="shared" si="1038"/>
        <v>111.8704871490672</v>
      </c>
      <c r="DU180" s="25">
        <f t="shared" si="1038"/>
        <v>111.98424857128751</v>
      </c>
      <c r="DV180" s="25">
        <f t="shared" si="1038"/>
        <v>111.52465044928634</v>
      </c>
      <c r="DW180" s="25">
        <f t="shared" si="1038"/>
        <v>110.90089285147535</v>
      </c>
      <c r="DX180" s="25">
        <f t="shared" si="1038"/>
        <v>110.1405859152768</v>
      </c>
      <c r="DY180" s="25">
        <f t="shared" si="1038"/>
        <v>109.23181351527417</v>
      </c>
      <c r="DZ180" s="25">
        <f t="shared" si="1038"/>
        <v>108.12728239740598</v>
      </c>
      <c r="EA180" s="25">
        <f t="shared" si="1038"/>
        <v>106.98888058698684</v>
      </c>
      <c r="EB180" s="25">
        <f t="shared" si="1038"/>
        <v>105.73442236403712</v>
      </c>
      <c r="EC180" s="25">
        <f t="shared" si="1038"/>
        <v>104.38631425521339</v>
      </c>
      <c r="ED180" s="25">
        <f t="shared" si="1038"/>
        <v>102.92924335161224</v>
      </c>
      <c r="EE180" s="25">
        <f t="shared" si="1038"/>
        <v>101.40548974842562</v>
      </c>
      <c r="EF180" s="25">
        <f t="shared" si="1038"/>
        <v>99.868899049204586</v>
      </c>
      <c r="EG180" s="25">
        <f t="shared" si="1038"/>
        <v>98.231728988958139</v>
      </c>
      <c r="EH180" s="25">
        <f t="shared" si="1038"/>
        <v>96.618504254724527</v>
      </c>
      <c r="EI180" s="25">
        <f t="shared" si="1038"/>
        <v>95.009655919874021</v>
      </c>
      <c r="EJ180" s="25">
        <f t="shared" si="1038"/>
        <v>93.299838655384093</v>
      </c>
      <c r="EK180" s="25">
        <f t="shared" ref="EK180:EK191" si="1048">DH180+CE180+Y180</f>
        <v>91.845317456478028</v>
      </c>
      <c r="EL180" s="25">
        <f t="shared" ref="EL180:EL191" si="1049">DI180+CF180+Z180</f>
        <v>90.337460587812274</v>
      </c>
      <c r="EM180" s="25">
        <f t="shared" ref="EM180:EM191" si="1050">DJ180+CG180+AA180</f>
        <v>88.815172044504394</v>
      </c>
      <c r="EN180" s="25">
        <f t="shared" ref="EN180:EN191" si="1051">DK180+CH180+AB180</f>
        <v>87.378644918013549</v>
      </c>
      <c r="EO180" s="26">
        <f t="shared" ref="EO180:EO191" si="1052">DL180+CI180+AC180</f>
        <v>85.911334407440705</v>
      </c>
    </row>
    <row r="181" spans="2:145">
      <c r="B181" s="8" t="s">
        <v>10</v>
      </c>
      <c r="C181" s="77">
        <f t="shared" si="1043"/>
        <v>0</v>
      </c>
      <c r="D181" s="78">
        <f t="shared" si="1043"/>
        <v>0</v>
      </c>
      <c r="E181" s="78">
        <v>2.3934909252432057E-156</v>
      </c>
      <c r="F181" s="78">
        <v>5.2956975925946027E-156</v>
      </c>
      <c r="G181" s="78">
        <v>8.9255131852344963E-156</v>
      </c>
      <c r="H181" s="78">
        <v>1.3449623073047608E-155</v>
      </c>
      <c r="I181" s="78">
        <v>1.888054279493395E-155</v>
      </c>
      <c r="J181" s="78">
        <v>7.160756828756293E-5</v>
      </c>
      <c r="K181" s="78">
        <v>1.6634184619409995E-4</v>
      </c>
      <c r="L181" s="78">
        <v>2.9185835994907557E-4</v>
      </c>
      <c r="M181" s="78">
        <v>4.5645616934720428E-4</v>
      </c>
      <c r="N181" s="78">
        <v>6.6921030979751831E-4</v>
      </c>
      <c r="O181" s="78">
        <v>9.3751163862244402E-4</v>
      </c>
      <c r="P181" s="78">
        <v>1.2734913102590924E-3</v>
      </c>
      <c r="Q181" s="78">
        <v>1.694449690658299E-3</v>
      </c>
      <c r="R181" s="78">
        <v>2.2191917776112412E-3</v>
      </c>
      <c r="S181" s="78">
        <v>2.8743751740235111E-3</v>
      </c>
      <c r="T181" s="78">
        <v>3.6804611242339173E-3</v>
      </c>
      <c r="U181" s="78">
        <v>4.6937417694706005E-3</v>
      </c>
      <c r="V181" s="78">
        <v>5.9807049762047931E-3</v>
      </c>
      <c r="W181" s="78">
        <v>7.6080400863754918E-3</v>
      </c>
      <c r="X181" s="78">
        <v>9.6801326386740712E-3</v>
      </c>
      <c r="Y181" s="78">
        <v>1.2279081315969918E-2</v>
      </c>
      <c r="Z181" s="78">
        <v>1.5764869839176611E-2</v>
      </c>
      <c r="AA181" s="78">
        <v>1.9918873927191164E-2</v>
      </c>
      <c r="AB181" s="78">
        <v>2.5043528394209352E-2</v>
      </c>
      <c r="AC181" s="79">
        <v>3.1352172304663417E-2</v>
      </c>
      <c r="BH181" s="8" t="s">
        <v>10</v>
      </c>
      <c r="BI181" s="103">
        <f t="shared" ref="BI181:BJ181" si="1053">BI13</f>
        <v>0</v>
      </c>
      <c r="BJ181" s="101">
        <f t="shared" si="1053"/>
        <v>0</v>
      </c>
      <c r="BK181" s="78">
        <v>3.0980515035468782E-155</v>
      </c>
      <c r="BL181" s="78">
        <v>6.1459804942882704E-155</v>
      </c>
      <c r="BM181" s="78">
        <v>7.1927503828292642E-9</v>
      </c>
      <c r="BN181" s="78">
        <v>2.956181625607461E-4</v>
      </c>
      <c r="BO181" s="78">
        <v>6.2347500235702285E-4</v>
      </c>
      <c r="BP181" s="78">
        <v>9.6997243048980997E-4</v>
      </c>
      <c r="BQ181" s="78">
        <v>1.3302507193240175E-3</v>
      </c>
      <c r="BR181" s="78">
        <v>1.7125083756870413E-3</v>
      </c>
      <c r="BS181" s="78">
        <v>2.0868844745328434E-3</v>
      </c>
      <c r="BT181" s="78">
        <v>2.4762271149467467E-3</v>
      </c>
      <c r="BU181" s="78">
        <v>2.8656197088393438E-3</v>
      </c>
      <c r="BV181" s="78">
        <v>3.3181469737475358E-3</v>
      </c>
      <c r="BW181" s="78">
        <v>3.8257061784876443E-3</v>
      </c>
      <c r="BX181" s="78">
        <v>4.3050686030077397E-3</v>
      </c>
      <c r="BY181" s="78">
        <v>4.8679266155826932E-3</v>
      </c>
      <c r="BZ181" s="78">
        <v>5.3027349459411951E-3</v>
      </c>
      <c r="CA181" s="78">
        <v>5.8867919319855683E-3</v>
      </c>
      <c r="CB181" s="78">
        <v>6.5694605072960498E-3</v>
      </c>
      <c r="CC181" s="78">
        <v>7.2183488852707511E-3</v>
      </c>
      <c r="CD181" s="78">
        <v>7.7576513079813921E-3</v>
      </c>
      <c r="CE181" s="78">
        <v>8.8456792120721554E-3</v>
      </c>
      <c r="CF181" s="78">
        <v>1.0146743847916112E-2</v>
      </c>
      <c r="CG181" s="78">
        <v>1.154562235953146E-2</v>
      </c>
      <c r="CH181" s="78">
        <v>1.2823983060609601E-2</v>
      </c>
      <c r="CI181" s="79">
        <v>1.4251944768189216E-2</v>
      </c>
      <c r="CK181" s="8" t="s">
        <v>10</v>
      </c>
      <c r="CL181" s="18">
        <v>8.035010361456429</v>
      </c>
      <c r="CM181" s="19">
        <v>7.8926599049260178</v>
      </c>
      <c r="CN181" s="19">
        <v>8.0089294162030402</v>
      </c>
      <c r="CO181" s="19">
        <v>8.0010624044040739</v>
      </c>
      <c r="CP181" s="19">
        <v>7.9488260082692044</v>
      </c>
      <c r="CQ181" s="19">
        <v>7.8775410417637097</v>
      </c>
      <c r="CR181" s="19">
        <v>7.7920140061110885</v>
      </c>
      <c r="CS181" s="19">
        <v>7.6736837473078241</v>
      </c>
      <c r="CT181" s="19">
        <v>7.5591172811923988</v>
      </c>
      <c r="CU181" s="19">
        <v>7.4424020426230042</v>
      </c>
      <c r="CV181" s="19">
        <v>7.3263755947709885</v>
      </c>
      <c r="CW181" s="19">
        <v>7.1970595803829962</v>
      </c>
      <c r="CX181" s="19">
        <v>7.1261459213340075</v>
      </c>
      <c r="CY181" s="19">
        <v>7.0574597165159991</v>
      </c>
      <c r="CZ181" s="19">
        <v>6.9894013600786558</v>
      </c>
      <c r="DA181" s="19">
        <v>6.9212222441207665</v>
      </c>
      <c r="DB181" s="19">
        <v>6.8497204373169165</v>
      </c>
      <c r="DC181" s="19">
        <v>6.8201503470348257</v>
      </c>
      <c r="DD181" s="19">
        <v>6.7864327931963722</v>
      </c>
      <c r="DE181" s="19">
        <v>6.748100376658587</v>
      </c>
      <c r="DF181" s="19">
        <v>6.7043745603876621</v>
      </c>
      <c r="DG181" s="19">
        <v>6.6553911740275078</v>
      </c>
      <c r="DH181" s="19">
        <v>6.6048981208497368</v>
      </c>
      <c r="DI181" s="19">
        <v>6.5602706244362778</v>
      </c>
      <c r="DJ181" s="19">
        <v>6.5123006230974134</v>
      </c>
      <c r="DK181" s="19">
        <v>6.4607895049644997</v>
      </c>
      <c r="DL181" s="20">
        <v>6.4050415271498782</v>
      </c>
      <c r="DN181" s="8" t="s">
        <v>10</v>
      </c>
      <c r="DO181" s="24">
        <f t="shared" si="1040"/>
        <v>8.035010361456429</v>
      </c>
      <c r="DP181" s="25">
        <f t="shared" ref="DP181:DP191" si="1054">CM181+BJ181+D181</f>
        <v>7.8926599049260178</v>
      </c>
      <c r="DQ181" s="25">
        <f t="shared" ref="DQ181:DQ191" si="1055">CN181+BK181+E181</f>
        <v>8.0089294162030402</v>
      </c>
      <c r="DR181" s="25">
        <f t="shared" ref="DR181:DR191" si="1056">CO181+BL181+F181</f>
        <v>8.0010624044040739</v>
      </c>
      <c r="DS181" s="25">
        <f t="shared" ref="DS181:DS191" si="1057">CP181+BM181+G181</f>
        <v>7.9488260154619548</v>
      </c>
      <c r="DT181" s="25">
        <f t="shared" ref="DT181:DT191" si="1058">CQ181+BN181+H181</f>
        <v>7.8778366599262704</v>
      </c>
      <c r="DU181" s="25">
        <f t="shared" ref="DU181:DU191" si="1059">CR181+BO181+I181</f>
        <v>7.7926374811134451</v>
      </c>
      <c r="DV181" s="25">
        <f t="shared" ref="DV181:DV191" si="1060">CS181+BP181+J181</f>
        <v>7.674725327306601</v>
      </c>
      <c r="DW181" s="25">
        <f t="shared" ref="DW181:DW191" si="1061">CT181+BQ181+K181</f>
        <v>7.5606138737579167</v>
      </c>
      <c r="DX181" s="25">
        <f t="shared" ref="DX181:DX191" si="1062">CU181+BR181+L181</f>
        <v>7.4444064093586402</v>
      </c>
      <c r="DY181" s="25">
        <f t="shared" ref="DY181:DY191" si="1063">CV181+BS181+M181</f>
        <v>7.3289189354148689</v>
      </c>
      <c r="DZ181" s="25">
        <f t="shared" ref="DZ181:DZ191" si="1064">CW181+BT181+N181</f>
        <v>7.2002050178077406</v>
      </c>
      <c r="EA181" s="25">
        <f t="shared" ref="EA181:EA191" si="1065">CX181+BU181+O181</f>
        <v>7.1299490526814697</v>
      </c>
      <c r="EB181" s="25">
        <f t="shared" ref="EB181:EB191" si="1066">CY181+BV181+P181</f>
        <v>7.0620513548000057</v>
      </c>
      <c r="EC181" s="25">
        <f t="shared" ref="EC181:EC191" si="1067">CZ181+BW181+Q181</f>
        <v>6.9949215159478015</v>
      </c>
      <c r="ED181" s="25">
        <f t="shared" ref="ED181:ED191" si="1068">DA181+BX181+R181</f>
        <v>6.9277465045013855</v>
      </c>
      <c r="EE181" s="25">
        <f t="shared" ref="EE181:EE191" si="1069">DB181+BY181+S181</f>
        <v>6.8574627391065226</v>
      </c>
      <c r="EF181" s="25">
        <f t="shared" ref="EF181:EF191" si="1070">DC181+BZ181+T181</f>
        <v>6.8291335431050006</v>
      </c>
      <c r="EG181" s="25">
        <f t="shared" ref="EG181:EG191" si="1071">DD181+CA181+U181</f>
        <v>6.7970133268978277</v>
      </c>
      <c r="EH181" s="25">
        <f t="shared" ref="EH181:EH191" si="1072">DE181+CB181+V181</f>
        <v>6.7606505421420877</v>
      </c>
      <c r="EI181" s="25">
        <f t="shared" ref="EI181:EI191" si="1073">DF181+CC181+W181</f>
        <v>6.7192009493593083</v>
      </c>
      <c r="EJ181" s="25">
        <f t="shared" ref="EJ181:EJ191" si="1074">DG181+CD181+X181</f>
        <v>6.6728289579741631</v>
      </c>
      <c r="EK181" s="25">
        <f t="shared" si="1048"/>
        <v>6.6260228813777795</v>
      </c>
      <c r="EL181" s="25">
        <f t="shared" si="1049"/>
        <v>6.5861822381233708</v>
      </c>
      <c r="EM181" s="25">
        <f t="shared" si="1050"/>
        <v>6.5437651193841369</v>
      </c>
      <c r="EN181" s="25">
        <f t="shared" si="1051"/>
        <v>6.4986570164193189</v>
      </c>
      <c r="EO181" s="26">
        <f t="shared" si="1052"/>
        <v>6.45064564422273</v>
      </c>
    </row>
    <row r="182" spans="2:145">
      <c r="B182" s="8" t="s">
        <v>11</v>
      </c>
      <c r="C182" s="77">
        <f t="shared" si="1043"/>
        <v>0</v>
      </c>
      <c r="D182" s="78">
        <f t="shared" si="1043"/>
        <v>0</v>
      </c>
      <c r="E182" s="78">
        <v>4.3941512325720184E-155</v>
      </c>
      <c r="F182" s="78">
        <v>9.5650763293718145E-155</v>
      </c>
      <c r="G182" s="78">
        <v>1.5501111744084782E-154</v>
      </c>
      <c r="H182" s="78">
        <v>2.2035764718374998E-154</v>
      </c>
      <c r="I182" s="78">
        <v>3.2678078249889136E-154</v>
      </c>
      <c r="J182" s="78">
        <v>4.6655466797158896E-154</v>
      </c>
      <c r="K182" s="78">
        <v>6.448995423938329E-154</v>
      </c>
      <c r="L182" s="78">
        <v>8.6670617857458828E-154</v>
      </c>
      <c r="M182" s="78">
        <v>1.1413440770109472E-153</v>
      </c>
      <c r="N182" s="78">
        <v>1.4748054502575016E-153</v>
      </c>
      <c r="O182" s="78">
        <v>1.8224048145501252E-3</v>
      </c>
      <c r="P182" s="78">
        <v>4.25358405680699E-3</v>
      </c>
      <c r="Q182" s="78">
        <v>7.4252686795683483E-3</v>
      </c>
      <c r="R182" s="78">
        <v>1.1572726411533837E-2</v>
      </c>
      <c r="S182" s="78">
        <v>1.6999950379904694E-2</v>
      </c>
      <c r="T182" s="78">
        <v>2.3998954202268497E-2</v>
      </c>
      <c r="U182" s="78">
        <v>3.2850489498232979E-2</v>
      </c>
      <c r="V182" s="78">
        <v>4.360216055766112E-2</v>
      </c>
      <c r="W182" s="78">
        <v>5.6604736110369334E-2</v>
      </c>
      <c r="X182" s="78">
        <v>7.2423303207339834E-2</v>
      </c>
      <c r="Y182" s="78">
        <v>9.1307547028919619E-2</v>
      </c>
      <c r="Z182" s="78">
        <v>0.11545450524355448</v>
      </c>
      <c r="AA182" s="78">
        <v>0.14284087615045685</v>
      </c>
      <c r="AB182" s="78">
        <v>0.17532678999210438</v>
      </c>
      <c r="AC182" s="79">
        <v>0.21273342695960434</v>
      </c>
      <c r="BH182" s="8" t="s">
        <v>11</v>
      </c>
      <c r="BI182" s="103">
        <f t="shared" ref="BI182:BJ182" si="1075">BI14</f>
        <v>0</v>
      </c>
      <c r="BJ182" s="101">
        <f t="shared" si="1075"/>
        <v>0</v>
      </c>
      <c r="BK182" s="78">
        <v>9.736925950871625E-154</v>
      </c>
      <c r="BL182" s="78">
        <v>2.001298191601971E-153</v>
      </c>
      <c r="BM182" s="78">
        <v>1.5590398646931063E-5</v>
      </c>
      <c r="BN182" s="78">
        <v>7.8992508712352332E-5</v>
      </c>
      <c r="BO182" s="78">
        <v>1.5912901635480958E-4</v>
      </c>
      <c r="BP182" s="78">
        <v>6.8059751575154544E-3</v>
      </c>
      <c r="BQ182" s="78">
        <v>1.4921799599246981E-2</v>
      </c>
      <c r="BR182" s="78">
        <v>2.6620783712022599E-2</v>
      </c>
      <c r="BS182" s="78">
        <v>4.0421739392839107E-2</v>
      </c>
      <c r="BT182" s="78">
        <v>5.6240270017203969E-2</v>
      </c>
      <c r="BU182" s="78">
        <v>7.4774964301260904E-2</v>
      </c>
      <c r="BV182" s="78">
        <v>9.6786191525627271E-2</v>
      </c>
      <c r="BW182" s="78">
        <v>0.12215344835178503</v>
      </c>
      <c r="BX182" s="78">
        <v>0.15208426025993935</v>
      </c>
      <c r="BY182" s="78">
        <v>0.18569307214061026</v>
      </c>
      <c r="BZ182" s="78">
        <v>0.22433393037705665</v>
      </c>
      <c r="CA182" s="78">
        <v>0.2677313238788237</v>
      </c>
      <c r="CB182" s="78">
        <v>0.31520360775709871</v>
      </c>
      <c r="CC182" s="78">
        <v>0.3666653627092441</v>
      </c>
      <c r="CD182" s="78">
        <v>0.42327496565828515</v>
      </c>
      <c r="CE182" s="78">
        <v>0.48292868737062539</v>
      </c>
      <c r="CF182" s="78">
        <v>0.55138391040915224</v>
      </c>
      <c r="CG182" s="78">
        <v>0.62236822203983899</v>
      </c>
      <c r="CH182" s="78">
        <v>0.698895870713927</v>
      </c>
      <c r="CI182" s="79">
        <v>0.77659864959039548</v>
      </c>
      <c r="CK182" s="8" t="s">
        <v>11</v>
      </c>
      <c r="CL182" s="18">
        <v>56.020790568962305</v>
      </c>
      <c r="CM182" s="19">
        <v>55.849439023526422</v>
      </c>
      <c r="CN182" s="19">
        <v>56.982797068372335</v>
      </c>
      <c r="CO182" s="19">
        <v>57.997628112311119</v>
      </c>
      <c r="CP182" s="19">
        <v>58.940546552434128</v>
      </c>
      <c r="CQ182" s="19">
        <v>59.710152333412616</v>
      </c>
      <c r="CR182" s="19">
        <v>60.50227856893494</v>
      </c>
      <c r="CS182" s="19">
        <v>61.406549650695844</v>
      </c>
      <c r="CT182" s="19">
        <v>62.430943385630023</v>
      </c>
      <c r="CU182" s="19">
        <v>63.402300435400761</v>
      </c>
      <c r="CV182" s="19">
        <v>64.415931372896821</v>
      </c>
      <c r="CW182" s="19">
        <v>65.418112141129569</v>
      </c>
      <c r="CX182" s="19">
        <v>66.639123463226923</v>
      </c>
      <c r="CY182" s="19">
        <v>67.903875586168084</v>
      </c>
      <c r="CZ182" s="19">
        <v>69.211155763419313</v>
      </c>
      <c r="DA182" s="19">
        <v>70.609863293201457</v>
      </c>
      <c r="DB182" s="19">
        <v>72.031808280096485</v>
      </c>
      <c r="DC182" s="19">
        <v>73.516146267588312</v>
      </c>
      <c r="DD182" s="19">
        <v>75.076204139722975</v>
      </c>
      <c r="DE182" s="19">
        <v>76.713827737595849</v>
      </c>
      <c r="DF182" s="19">
        <v>78.405277094039604</v>
      </c>
      <c r="DG182" s="19">
        <v>80.004184823767673</v>
      </c>
      <c r="DH182" s="19">
        <v>81.624142946368053</v>
      </c>
      <c r="DI182" s="19">
        <v>83.389706882760592</v>
      </c>
      <c r="DJ182" s="19">
        <v>85.254359473532219</v>
      </c>
      <c r="DK182" s="19">
        <v>87.124953748102868</v>
      </c>
      <c r="DL182" s="20">
        <v>88.487684564590978</v>
      </c>
      <c r="DN182" s="8" t="s">
        <v>11</v>
      </c>
      <c r="DO182" s="24">
        <f t="shared" si="1040"/>
        <v>56.020790568962305</v>
      </c>
      <c r="DP182" s="25">
        <f t="shared" si="1054"/>
        <v>55.849439023526422</v>
      </c>
      <c r="DQ182" s="25">
        <f t="shared" si="1055"/>
        <v>56.982797068372335</v>
      </c>
      <c r="DR182" s="25">
        <f t="shared" si="1056"/>
        <v>57.997628112311119</v>
      </c>
      <c r="DS182" s="25">
        <f t="shared" si="1057"/>
        <v>58.940562142832775</v>
      </c>
      <c r="DT182" s="25">
        <f t="shared" si="1058"/>
        <v>59.710231325921328</v>
      </c>
      <c r="DU182" s="25">
        <f t="shared" si="1059"/>
        <v>60.502437697951294</v>
      </c>
      <c r="DV182" s="25">
        <f t="shared" si="1060"/>
        <v>61.413355625853356</v>
      </c>
      <c r="DW182" s="25">
        <f t="shared" si="1061"/>
        <v>62.445865185229273</v>
      </c>
      <c r="DX182" s="25">
        <f t="shared" si="1062"/>
        <v>63.42892121911278</v>
      </c>
      <c r="DY182" s="25">
        <f t="shared" si="1063"/>
        <v>64.456353112289662</v>
      </c>
      <c r="DZ182" s="25">
        <f t="shared" si="1064"/>
        <v>65.474352411146768</v>
      </c>
      <c r="EA182" s="25">
        <f t="shared" si="1065"/>
        <v>66.715720832342726</v>
      </c>
      <c r="EB182" s="25">
        <f t="shared" si="1066"/>
        <v>68.00491536175052</v>
      </c>
      <c r="EC182" s="25">
        <f t="shared" si="1067"/>
        <v>69.340734480450664</v>
      </c>
      <c r="ED182" s="25">
        <f t="shared" si="1068"/>
        <v>70.773520279872926</v>
      </c>
      <c r="EE182" s="25">
        <f t="shared" si="1069"/>
        <v>72.234501302616991</v>
      </c>
      <c r="EF182" s="25">
        <f t="shared" si="1070"/>
        <v>73.764479152167638</v>
      </c>
      <c r="EG182" s="25">
        <f t="shared" si="1071"/>
        <v>75.376785953100025</v>
      </c>
      <c r="EH182" s="25">
        <f t="shared" si="1072"/>
        <v>77.072633505910602</v>
      </c>
      <c r="EI182" s="25">
        <f t="shared" si="1073"/>
        <v>78.828547192859219</v>
      </c>
      <c r="EJ182" s="25">
        <f t="shared" si="1074"/>
        <v>80.499883092633297</v>
      </c>
      <c r="EK182" s="25">
        <f t="shared" si="1048"/>
        <v>82.198379180767603</v>
      </c>
      <c r="EL182" s="25">
        <f t="shared" si="1049"/>
        <v>84.056545298413297</v>
      </c>
      <c r="EM182" s="25">
        <f t="shared" si="1050"/>
        <v>86.019568571722516</v>
      </c>
      <c r="EN182" s="25">
        <f t="shared" si="1051"/>
        <v>87.999176408808893</v>
      </c>
      <c r="EO182" s="26">
        <f t="shared" si="1052"/>
        <v>89.477016641140978</v>
      </c>
    </row>
    <row r="183" spans="2:145">
      <c r="B183" s="8" t="s">
        <v>12</v>
      </c>
      <c r="C183" s="77">
        <f t="shared" si="1043"/>
        <v>0</v>
      </c>
      <c r="D183" s="78">
        <f t="shared" si="1043"/>
        <v>0</v>
      </c>
      <c r="E183" s="78">
        <v>6.4859605065974509E-157</v>
      </c>
      <c r="F183" s="78">
        <v>1.5498706259727065E-156</v>
      </c>
      <c r="G183" s="78">
        <v>2.8024650633918775E-156</v>
      </c>
      <c r="H183" s="78">
        <v>4.4669386263698643E-156</v>
      </c>
      <c r="I183" s="78">
        <v>6.6957520195270813E-156</v>
      </c>
      <c r="J183" s="78">
        <v>9.6454503336549726E-156</v>
      </c>
      <c r="K183" s="78">
        <v>1.6575735926345979E-5</v>
      </c>
      <c r="L183" s="78">
        <v>4.1401657398067575E-5</v>
      </c>
      <c r="M183" s="78">
        <v>7.8443526783632484E-5</v>
      </c>
      <c r="N183" s="78">
        <v>1.3337608725389873E-4</v>
      </c>
      <c r="O183" s="78">
        <v>2.1380870701770486E-4</v>
      </c>
      <c r="P183" s="78">
        <v>3.2679203046052772E-4</v>
      </c>
      <c r="Q183" s="78">
        <v>4.8247144879288127E-4</v>
      </c>
      <c r="R183" s="78">
        <v>7.1296907241043099E-4</v>
      </c>
      <c r="S183" s="78">
        <v>1.0363548355966999E-3</v>
      </c>
      <c r="T183" s="78">
        <v>1.4966490270487446E-3</v>
      </c>
      <c r="U183" s="78">
        <v>2.1358049842086792E-3</v>
      </c>
      <c r="V183" s="78">
        <v>3.0169331455805254E-3</v>
      </c>
      <c r="W183" s="78">
        <v>4.275553066569575E-3</v>
      </c>
      <c r="X183" s="78">
        <v>6.0179003998498811E-3</v>
      </c>
      <c r="Y183" s="78">
        <v>8.4821995375817614E-3</v>
      </c>
      <c r="Z183" s="78">
        <v>1.1851829495720431E-2</v>
      </c>
      <c r="AA183" s="78">
        <v>1.657009385379437E-2</v>
      </c>
      <c r="AB183" s="78">
        <v>2.2947561307079183E-2</v>
      </c>
      <c r="AC183" s="79">
        <v>3.115870233860215E-2</v>
      </c>
      <c r="BH183" s="8" t="s">
        <v>12</v>
      </c>
      <c r="BI183" s="103">
        <f t="shared" ref="BI183:BJ183" si="1076">BI15</f>
        <v>0</v>
      </c>
      <c r="BJ183" s="101">
        <f t="shared" si="1076"/>
        <v>0</v>
      </c>
      <c r="BK183" s="78">
        <v>3.2253575897279301E-155</v>
      </c>
      <c r="BL183" s="78">
        <v>7.2628780471201966E-155</v>
      </c>
      <c r="BM183" s="78">
        <v>1.9524260346793021E-6</v>
      </c>
      <c r="BN183" s="78">
        <v>1.0374346857932785E-5</v>
      </c>
      <c r="BO183" s="78">
        <v>2.5405469654594075E-4</v>
      </c>
      <c r="BP183" s="78">
        <v>6.0843324371686052E-4</v>
      </c>
      <c r="BQ183" s="78">
        <v>1.0568085344705024E-3</v>
      </c>
      <c r="BR183" s="78">
        <v>1.6122071915616433E-3</v>
      </c>
      <c r="BS183" s="78">
        <v>2.3050085874035493E-3</v>
      </c>
      <c r="BT183" s="78">
        <v>3.1481651499478984E-3</v>
      </c>
      <c r="BU183" s="78">
        <v>4.1893467826360307E-3</v>
      </c>
      <c r="BV183" s="78">
        <v>5.4595459867126141E-3</v>
      </c>
      <c r="BW183" s="78">
        <v>6.9425830095142639E-3</v>
      </c>
      <c r="BX183" s="78">
        <v>8.7507205942213735E-3</v>
      </c>
      <c r="BY183" s="78">
        <v>1.0885262711465896E-2</v>
      </c>
      <c r="BZ183" s="78">
        <v>1.3956749156417847E-2</v>
      </c>
      <c r="CA183" s="78">
        <v>1.7383416913859313E-2</v>
      </c>
      <c r="CB183" s="78">
        <v>2.1378997941748679E-2</v>
      </c>
      <c r="CC183" s="78">
        <v>2.630432132896679E-2</v>
      </c>
      <c r="CD183" s="78">
        <v>3.2027747949292265E-2</v>
      </c>
      <c r="CE183" s="78">
        <v>3.8599909306923308E-2</v>
      </c>
      <c r="CF183" s="78">
        <v>4.6733415543876625E-2</v>
      </c>
      <c r="CG183" s="78">
        <v>5.6085801499478227E-2</v>
      </c>
      <c r="CH183" s="78">
        <v>6.7166497386737162E-2</v>
      </c>
      <c r="CI183" s="79">
        <v>7.9374076584023068E-2</v>
      </c>
      <c r="CK183" s="8" t="s">
        <v>12</v>
      </c>
      <c r="CL183" s="18">
        <v>12.759033096610162</v>
      </c>
      <c r="CM183" s="19">
        <v>12.944033738406496</v>
      </c>
      <c r="CN183" s="19">
        <v>11.811521799333466</v>
      </c>
      <c r="CO183" s="19">
        <v>11.8278808672196</v>
      </c>
      <c r="CP183" s="19">
        <v>11.911992731434722</v>
      </c>
      <c r="CQ183" s="19">
        <v>12.019077013334579</v>
      </c>
      <c r="CR183" s="19">
        <v>12.138050348865846</v>
      </c>
      <c r="CS183" s="19">
        <v>12.26513758000107</v>
      </c>
      <c r="CT183" s="19">
        <v>12.414783568481395</v>
      </c>
      <c r="CU183" s="19">
        <v>12.585577101101853</v>
      </c>
      <c r="CV183" s="19">
        <v>12.77923324201671</v>
      </c>
      <c r="CW183" s="19">
        <v>12.991978364872624</v>
      </c>
      <c r="CX183" s="19">
        <v>13.226220012277828</v>
      </c>
      <c r="CY183" s="19">
        <v>13.47602390882337</v>
      </c>
      <c r="CZ183" s="19">
        <v>13.749315843445443</v>
      </c>
      <c r="DA183" s="19">
        <v>14.038550368313732</v>
      </c>
      <c r="DB183" s="19">
        <v>14.34237317020483</v>
      </c>
      <c r="DC183" s="19">
        <v>14.677268513782716</v>
      </c>
      <c r="DD183" s="19">
        <v>15.026805957293165</v>
      </c>
      <c r="DE183" s="19">
        <v>15.400379430751393</v>
      </c>
      <c r="DF183" s="19">
        <v>15.792495286859831</v>
      </c>
      <c r="DG183" s="19">
        <v>16.210908003897945</v>
      </c>
      <c r="DH183" s="19">
        <v>16.657409925548126</v>
      </c>
      <c r="DI183" s="19">
        <v>17.143648919145868</v>
      </c>
      <c r="DJ183" s="19">
        <v>17.653479951531079</v>
      </c>
      <c r="DK183" s="19">
        <v>18.18647072408362</v>
      </c>
      <c r="DL183" s="20">
        <v>18.6158461955219</v>
      </c>
      <c r="DN183" s="8" t="s">
        <v>12</v>
      </c>
      <c r="DO183" s="24">
        <f t="shared" si="1040"/>
        <v>12.759033096610162</v>
      </c>
      <c r="DP183" s="25">
        <f t="shared" si="1054"/>
        <v>12.944033738406496</v>
      </c>
      <c r="DQ183" s="25">
        <f t="shared" si="1055"/>
        <v>11.811521799333466</v>
      </c>
      <c r="DR183" s="25">
        <f t="shared" si="1056"/>
        <v>11.8278808672196</v>
      </c>
      <c r="DS183" s="25">
        <f t="shared" si="1057"/>
        <v>11.911994683860756</v>
      </c>
      <c r="DT183" s="25">
        <f t="shared" si="1058"/>
        <v>12.019087387681436</v>
      </c>
      <c r="DU183" s="25">
        <f t="shared" si="1059"/>
        <v>12.138304403562392</v>
      </c>
      <c r="DV183" s="25">
        <f t="shared" si="1060"/>
        <v>12.265746013244787</v>
      </c>
      <c r="DW183" s="25">
        <f t="shared" si="1061"/>
        <v>12.415856952751792</v>
      </c>
      <c r="DX183" s="25">
        <f t="shared" si="1062"/>
        <v>12.587230709950813</v>
      </c>
      <c r="DY183" s="25">
        <f t="shared" si="1063"/>
        <v>12.781616694130898</v>
      </c>
      <c r="DZ183" s="25">
        <f t="shared" si="1064"/>
        <v>12.995259906109826</v>
      </c>
      <c r="EA183" s="25">
        <f t="shared" si="1065"/>
        <v>13.230623167767483</v>
      </c>
      <c r="EB183" s="25">
        <f t="shared" si="1066"/>
        <v>13.481810246840542</v>
      </c>
      <c r="EC183" s="25">
        <f t="shared" si="1067"/>
        <v>13.75674089790375</v>
      </c>
      <c r="ED183" s="25">
        <f t="shared" si="1068"/>
        <v>14.048014057980364</v>
      </c>
      <c r="EE183" s="25">
        <f t="shared" si="1069"/>
        <v>14.354294787751892</v>
      </c>
      <c r="EF183" s="25">
        <f t="shared" si="1070"/>
        <v>14.692721911966181</v>
      </c>
      <c r="EG183" s="25">
        <f t="shared" si="1071"/>
        <v>15.046325179191232</v>
      </c>
      <c r="EH183" s="25">
        <f t="shared" si="1072"/>
        <v>15.424775361838723</v>
      </c>
      <c r="EI183" s="25">
        <f t="shared" si="1073"/>
        <v>15.823075161255368</v>
      </c>
      <c r="EJ183" s="25">
        <f t="shared" si="1074"/>
        <v>16.248953652247089</v>
      </c>
      <c r="EK183" s="25">
        <f t="shared" si="1048"/>
        <v>16.704492034392633</v>
      </c>
      <c r="EL183" s="25">
        <f t="shared" si="1049"/>
        <v>17.202234164185466</v>
      </c>
      <c r="EM183" s="25">
        <f t="shared" si="1050"/>
        <v>17.72613584688435</v>
      </c>
      <c r="EN183" s="25">
        <f t="shared" si="1051"/>
        <v>18.276584782777434</v>
      </c>
      <c r="EO183" s="26">
        <f t="shared" si="1052"/>
        <v>18.726378974444525</v>
      </c>
    </row>
    <row r="184" spans="2:145">
      <c r="B184" s="8" t="s">
        <v>13</v>
      </c>
      <c r="C184" s="77">
        <f t="shared" si="1043"/>
        <v>0</v>
      </c>
      <c r="D184" s="78">
        <f t="shared" si="1043"/>
        <v>0</v>
      </c>
      <c r="E184" s="78">
        <v>3.1333821473445358E-154</v>
      </c>
      <c r="F184" s="78">
        <v>6.8345508155894583E-154</v>
      </c>
      <c r="G184" s="78">
        <v>1.0940888194316696E-153</v>
      </c>
      <c r="H184" s="78">
        <v>1.5650902515270617E-153</v>
      </c>
      <c r="I184" s="78">
        <v>2.0629167106509714E-153</v>
      </c>
      <c r="J184" s="78">
        <v>1.7451445831805874E-2</v>
      </c>
      <c r="K184" s="78">
        <v>3.6143883217145477E-2</v>
      </c>
      <c r="L184" s="78">
        <v>5.6147231245141274E-2</v>
      </c>
      <c r="M184" s="78">
        <v>8.0557680580803578E-2</v>
      </c>
      <c r="N184" s="78">
        <v>0.10564564417214381</v>
      </c>
      <c r="O184" s="78">
        <v>0.13567510978167585</v>
      </c>
      <c r="P184" s="78">
        <v>0.17195369263260785</v>
      </c>
      <c r="Q184" s="78">
        <v>0.21144134569043171</v>
      </c>
      <c r="R184" s="78">
        <v>0.25880856877005387</v>
      </c>
      <c r="S184" s="78">
        <v>0.30787682509916298</v>
      </c>
      <c r="T184" s="78">
        <v>0.36580173260578053</v>
      </c>
      <c r="U184" s="78">
        <v>0.43415567945463074</v>
      </c>
      <c r="V184" s="78">
        <v>0.51592318540557636</v>
      </c>
      <c r="W184" s="78">
        <v>0.61852098698032876</v>
      </c>
      <c r="X184" s="78">
        <v>0.7389296681229125</v>
      </c>
      <c r="Y184" s="78">
        <v>0.88391110271129303</v>
      </c>
      <c r="Z184" s="78">
        <v>1.0396981845313369</v>
      </c>
      <c r="AA184" s="78">
        <v>1.2327134022377098</v>
      </c>
      <c r="AB184" s="78">
        <v>1.4826662753215811</v>
      </c>
      <c r="AC184" s="79">
        <v>1.8178314715208888</v>
      </c>
      <c r="BH184" s="8" t="s">
        <v>13</v>
      </c>
      <c r="BI184" s="103">
        <f t="shared" ref="BI184:BJ184" si="1077">BI16</f>
        <v>0</v>
      </c>
      <c r="BJ184" s="101">
        <f t="shared" si="1077"/>
        <v>0</v>
      </c>
      <c r="BK184" s="78">
        <v>6.0152162754929844E-153</v>
      </c>
      <c r="BL184" s="78">
        <v>1.4266399026473806E-152</v>
      </c>
      <c r="BM184" s="78">
        <v>0.11579537892837459</v>
      </c>
      <c r="BN184" s="78">
        <v>0.27343142601631432</v>
      </c>
      <c r="BO184" s="78">
        <v>0.46944113356203804</v>
      </c>
      <c r="BP184" s="78">
        <v>0.64216338419495211</v>
      </c>
      <c r="BQ184" s="78">
        <v>0.81197162415971091</v>
      </c>
      <c r="BR184" s="78">
        <v>0.9984081890554255</v>
      </c>
      <c r="BS184" s="78">
        <v>1.1957514827533291</v>
      </c>
      <c r="BT184" s="78">
        <v>1.3586952679030706</v>
      </c>
      <c r="BU184" s="78">
        <v>1.5246404356892174</v>
      </c>
      <c r="BV184" s="78">
        <v>1.7108853571100846</v>
      </c>
      <c r="BW184" s="78">
        <v>1.8577936114269165</v>
      </c>
      <c r="BX184" s="78">
        <v>2.0633887176453922</v>
      </c>
      <c r="BY184" s="78">
        <v>2.2751289302143149</v>
      </c>
      <c r="BZ184" s="78">
        <v>2.4082638492843866</v>
      </c>
      <c r="CA184" s="78">
        <v>2.611247264971603</v>
      </c>
      <c r="CB184" s="78">
        <v>2.7304064395361896</v>
      </c>
      <c r="CC184" s="78">
        <v>2.8807290927784077</v>
      </c>
      <c r="CD184" s="78">
        <v>2.9728655159187451</v>
      </c>
      <c r="CE184" s="78">
        <v>3.1648929036548559</v>
      </c>
      <c r="CF184" s="78">
        <v>3.2444205281572085</v>
      </c>
      <c r="CG184" s="78">
        <v>3.425232476971888</v>
      </c>
      <c r="CH184" s="78">
        <v>3.5801958752518801</v>
      </c>
      <c r="CI184" s="79">
        <v>3.6498025862431103</v>
      </c>
      <c r="CK184" s="8" t="s">
        <v>13</v>
      </c>
      <c r="CL184" s="18">
        <v>149.19017292277135</v>
      </c>
      <c r="CM184" s="19">
        <v>145.54940898360175</v>
      </c>
      <c r="CN184" s="19">
        <v>135.71992978621529</v>
      </c>
      <c r="CO184" s="19">
        <v>132.88581859485291</v>
      </c>
      <c r="CP184" s="19">
        <v>129.95247448055187</v>
      </c>
      <c r="CQ184" s="19">
        <v>127.02495737426068</v>
      </c>
      <c r="CR184" s="19">
        <v>124.01221113656167</v>
      </c>
      <c r="CS184" s="19">
        <v>120.38657096229554</v>
      </c>
      <c r="CT184" s="19">
        <v>116.73381884436992</v>
      </c>
      <c r="CU184" s="19">
        <v>113.15303124523591</v>
      </c>
      <c r="CV184" s="19">
        <v>109.70702954556576</v>
      </c>
      <c r="CW184" s="19">
        <v>106.42999329687713</v>
      </c>
      <c r="CX184" s="19">
        <v>103.33641384950384</v>
      </c>
      <c r="CY184" s="19">
        <v>100.35089493943764</v>
      </c>
      <c r="CZ184" s="19">
        <v>97.487445721581295</v>
      </c>
      <c r="DA184" s="19">
        <v>94.744630602061591</v>
      </c>
      <c r="DB184" s="19">
        <v>92.13891709349258</v>
      </c>
      <c r="DC184" s="19">
        <v>89.710434827552618</v>
      </c>
      <c r="DD184" s="19">
        <v>87.394876787884712</v>
      </c>
      <c r="DE184" s="19">
        <v>85.197016519233202</v>
      </c>
      <c r="DF184" s="19">
        <v>83.023940671106431</v>
      </c>
      <c r="DG184" s="19">
        <v>80.880909976222057</v>
      </c>
      <c r="DH184" s="19">
        <v>78.808911630232856</v>
      </c>
      <c r="DI184" s="19">
        <v>76.795480000790718</v>
      </c>
      <c r="DJ184" s="19">
        <v>74.792968794953978</v>
      </c>
      <c r="DK184" s="19">
        <v>72.783149803843742</v>
      </c>
      <c r="DL184" s="20">
        <v>70.480755208172297</v>
      </c>
      <c r="DN184" s="8" t="s">
        <v>13</v>
      </c>
      <c r="DO184" s="24">
        <f t="shared" si="1040"/>
        <v>149.19017292277135</v>
      </c>
      <c r="DP184" s="25">
        <f t="shared" si="1054"/>
        <v>145.54940898360175</v>
      </c>
      <c r="DQ184" s="25">
        <f t="shared" si="1055"/>
        <v>135.71992978621529</v>
      </c>
      <c r="DR184" s="25">
        <f t="shared" si="1056"/>
        <v>132.88581859485291</v>
      </c>
      <c r="DS184" s="25">
        <f t="shared" si="1057"/>
        <v>130.06826985948024</v>
      </c>
      <c r="DT184" s="25">
        <f t="shared" si="1058"/>
        <v>127.298388800277</v>
      </c>
      <c r="DU184" s="25">
        <f t="shared" si="1059"/>
        <v>124.48165227012372</v>
      </c>
      <c r="DV184" s="25">
        <f t="shared" si="1060"/>
        <v>121.04618579232231</v>
      </c>
      <c r="DW184" s="25">
        <f t="shared" si="1061"/>
        <v>117.58193435174678</v>
      </c>
      <c r="DX184" s="25">
        <f t="shared" si="1062"/>
        <v>114.20758666553647</v>
      </c>
      <c r="DY184" s="25">
        <f t="shared" si="1063"/>
        <v>110.98333870889989</v>
      </c>
      <c r="DZ184" s="25">
        <f t="shared" si="1064"/>
        <v>107.89433420895234</v>
      </c>
      <c r="EA184" s="25">
        <f t="shared" si="1065"/>
        <v>104.99672939497474</v>
      </c>
      <c r="EB184" s="25">
        <f t="shared" si="1066"/>
        <v>102.23373398918034</v>
      </c>
      <c r="EC184" s="25">
        <f t="shared" si="1067"/>
        <v>99.55668067869864</v>
      </c>
      <c r="ED184" s="25">
        <f t="shared" si="1068"/>
        <v>97.066827888477036</v>
      </c>
      <c r="EE184" s="25">
        <f t="shared" si="1069"/>
        <v>94.721922848806059</v>
      </c>
      <c r="EF184" s="25">
        <f t="shared" si="1070"/>
        <v>92.484500409442774</v>
      </c>
      <c r="EG184" s="25">
        <f t="shared" si="1071"/>
        <v>90.440279732310955</v>
      </c>
      <c r="EH184" s="25">
        <f t="shared" si="1072"/>
        <v>88.443346144174981</v>
      </c>
      <c r="EI184" s="25">
        <f t="shared" si="1073"/>
        <v>86.523190750865169</v>
      </c>
      <c r="EJ184" s="25">
        <f t="shared" si="1074"/>
        <v>84.592705160263705</v>
      </c>
      <c r="EK184" s="25">
        <f t="shared" si="1048"/>
        <v>82.857715636599011</v>
      </c>
      <c r="EL184" s="25">
        <f t="shared" si="1049"/>
        <v>81.079598713479257</v>
      </c>
      <c r="EM184" s="25">
        <f t="shared" si="1050"/>
        <v>79.45091467416357</v>
      </c>
      <c r="EN184" s="25">
        <f t="shared" si="1051"/>
        <v>77.846011954417193</v>
      </c>
      <c r="EO184" s="26">
        <f t="shared" si="1052"/>
        <v>75.948389265936299</v>
      </c>
    </row>
    <row r="185" spans="2:145">
      <c r="B185" s="8" t="s">
        <v>14</v>
      </c>
      <c r="C185" s="71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3"/>
      <c r="BH185" s="8" t="s">
        <v>14</v>
      </c>
      <c r="BI185" s="106"/>
      <c r="BJ185" s="107"/>
      <c r="BK185" s="72"/>
      <c r="BL185" s="72"/>
      <c r="BM185" s="72"/>
      <c r="BN185" s="72"/>
      <c r="BO185" s="72"/>
      <c r="BP185" s="72"/>
      <c r="BQ185" s="72"/>
      <c r="BR185" s="72"/>
      <c r="BS185" s="72"/>
      <c r="BT185" s="72"/>
      <c r="BU185" s="72"/>
      <c r="BV185" s="72"/>
      <c r="BW185" s="72"/>
      <c r="BX185" s="72"/>
      <c r="BY185" s="72"/>
      <c r="BZ185" s="72"/>
      <c r="CA185" s="72"/>
      <c r="CB185" s="72"/>
      <c r="CC185" s="72"/>
      <c r="CD185" s="72"/>
      <c r="CE185" s="72"/>
      <c r="CF185" s="72"/>
      <c r="CG185" s="72"/>
      <c r="CH185" s="72"/>
      <c r="CI185" s="73"/>
      <c r="CK185" s="8" t="s">
        <v>14</v>
      </c>
      <c r="CL185" s="71"/>
      <c r="CM185" s="72"/>
      <c r="CN185" s="72"/>
      <c r="CO185" s="72"/>
      <c r="CP185" s="72"/>
      <c r="CQ185" s="72"/>
      <c r="CR185" s="72"/>
      <c r="CS185" s="72"/>
      <c r="CT185" s="72"/>
      <c r="CU185" s="72"/>
      <c r="CV185" s="72"/>
      <c r="CW185" s="72"/>
      <c r="CX185" s="72"/>
      <c r="CY185" s="72"/>
      <c r="CZ185" s="72"/>
      <c r="DA185" s="72"/>
      <c r="DB185" s="72"/>
      <c r="DC185" s="72"/>
      <c r="DD185" s="72"/>
      <c r="DE185" s="72"/>
      <c r="DF185" s="72"/>
      <c r="DG185" s="72"/>
      <c r="DH185" s="72"/>
      <c r="DI185" s="72"/>
      <c r="DJ185" s="72"/>
      <c r="DK185" s="72"/>
      <c r="DL185" s="73"/>
      <c r="DN185" s="8" t="s">
        <v>14</v>
      </c>
      <c r="DO185" s="106"/>
      <c r="DP185" s="107"/>
      <c r="DQ185" s="107"/>
      <c r="DR185" s="107"/>
      <c r="DS185" s="107"/>
      <c r="DT185" s="107"/>
      <c r="DU185" s="107"/>
      <c r="DV185" s="107"/>
      <c r="DW185" s="107"/>
      <c r="DX185" s="107"/>
      <c r="DY185" s="107"/>
      <c r="DZ185" s="107"/>
      <c r="EA185" s="107"/>
      <c r="EB185" s="107"/>
      <c r="EC185" s="107"/>
      <c r="ED185" s="107"/>
      <c r="EE185" s="107"/>
      <c r="EF185" s="107"/>
      <c r="EG185" s="107"/>
      <c r="EH185" s="107"/>
      <c r="EI185" s="107"/>
      <c r="EJ185" s="107"/>
      <c r="EK185" s="107"/>
      <c r="EL185" s="107"/>
      <c r="EM185" s="107"/>
      <c r="EN185" s="107"/>
      <c r="EO185" s="108"/>
    </row>
    <row r="186" spans="2:145">
      <c r="B186" s="8" t="s">
        <v>15</v>
      </c>
      <c r="C186" s="71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3"/>
      <c r="BH186" s="8" t="s">
        <v>15</v>
      </c>
      <c r="BI186" s="106"/>
      <c r="BJ186" s="107"/>
      <c r="BK186" s="72"/>
      <c r="BL186" s="72"/>
      <c r="BM186" s="72"/>
      <c r="BN186" s="72"/>
      <c r="BO186" s="72"/>
      <c r="BP186" s="72"/>
      <c r="BQ186" s="72"/>
      <c r="BR186" s="72"/>
      <c r="BS186" s="72"/>
      <c r="BT186" s="72"/>
      <c r="BU186" s="72"/>
      <c r="BV186" s="72"/>
      <c r="BW186" s="72"/>
      <c r="BX186" s="72"/>
      <c r="BY186" s="72"/>
      <c r="BZ186" s="72"/>
      <c r="CA186" s="72"/>
      <c r="CB186" s="72"/>
      <c r="CC186" s="72"/>
      <c r="CD186" s="72"/>
      <c r="CE186" s="72"/>
      <c r="CF186" s="72"/>
      <c r="CG186" s="72"/>
      <c r="CH186" s="72"/>
      <c r="CI186" s="73"/>
      <c r="CK186" s="8" t="s">
        <v>15</v>
      </c>
      <c r="CL186" s="71"/>
      <c r="CM186" s="72"/>
      <c r="CN186" s="72"/>
      <c r="CO186" s="72"/>
      <c r="CP186" s="72"/>
      <c r="CQ186" s="72"/>
      <c r="CR186" s="72"/>
      <c r="CS186" s="72"/>
      <c r="CT186" s="72"/>
      <c r="CU186" s="72"/>
      <c r="CV186" s="72"/>
      <c r="CW186" s="72"/>
      <c r="CX186" s="72"/>
      <c r="CY186" s="72"/>
      <c r="CZ186" s="72"/>
      <c r="DA186" s="72"/>
      <c r="DB186" s="72"/>
      <c r="DC186" s="72"/>
      <c r="DD186" s="72"/>
      <c r="DE186" s="72"/>
      <c r="DF186" s="72"/>
      <c r="DG186" s="72"/>
      <c r="DH186" s="72"/>
      <c r="DI186" s="72"/>
      <c r="DJ186" s="72"/>
      <c r="DK186" s="72"/>
      <c r="DL186" s="73"/>
      <c r="DN186" s="8" t="s">
        <v>15</v>
      </c>
      <c r="DO186" s="106"/>
      <c r="DP186" s="107"/>
      <c r="DQ186" s="107"/>
      <c r="DR186" s="107"/>
      <c r="DS186" s="107"/>
      <c r="DT186" s="107"/>
      <c r="DU186" s="107"/>
      <c r="DV186" s="107"/>
      <c r="DW186" s="107"/>
      <c r="DX186" s="107"/>
      <c r="DY186" s="107"/>
      <c r="DZ186" s="107"/>
      <c r="EA186" s="107"/>
      <c r="EB186" s="107"/>
      <c r="EC186" s="107"/>
      <c r="ED186" s="107"/>
      <c r="EE186" s="107"/>
      <c r="EF186" s="107"/>
      <c r="EG186" s="107"/>
      <c r="EH186" s="107"/>
      <c r="EI186" s="107"/>
      <c r="EJ186" s="107"/>
      <c r="EK186" s="107"/>
      <c r="EL186" s="107"/>
      <c r="EM186" s="107"/>
      <c r="EN186" s="107"/>
      <c r="EO186" s="108"/>
    </row>
    <row r="187" spans="2:145">
      <c r="B187" s="8" t="s">
        <v>16</v>
      </c>
      <c r="C187" s="77">
        <f t="shared" ref="C187:D190" si="1078">C68</f>
        <v>0</v>
      </c>
      <c r="D187" s="78">
        <f t="shared" si="1078"/>
        <v>0</v>
      </c>
      <c r="E187" s="78">
        <v>6.0331015104681199E-156</v>
      </c>
      <c r="F187" s="78">
        <v>1.3528804436222021E-155</v>
      </c>
      <c r="G187" s="78">
        <v>2.3106439368133687E-155</v>
      </c>
      <c r="H187" s="78">
        <v>3.5119669246084646E-155</v>
      </c>
      <c r="I187" s="78">
        <v>4.9647290052951099E-155</v>
      </c>
      <c r="J187" s="78">
        <v>6.6808576094086925E-155</v>
      </c>
      <c r="K187" s="78">
        <v>9.5309465890695006E-5</v>
      </c>
      <c r="L187" s="78">
        <v>2.2698690242248183E-4</v>
      </c>
      <c r="M187" s="78">
        <v>4.1089519186390426E-4</v>
      </c>
      <c r="N187" s="78">
        <v>6.6263379425217752E-4</v>
      </c>
      <c r="O187" s="78">
        <v>1.0011313319786045E-3</v>
      </c>
      <c r="P187" s="78">
        <v>1.4553654407629248E-3</v>
      </c>
      <c r="Q187" s="78">
        <v>2.0403001277581566E-3</v>
      </c>
      <c r="R187" s="78">
        <v>2.8346236899337842E-3</v>
      </c>
      <c r="S187" s="78">
        <v>3.9493992430054145E-3</v>
      </c>
      <c r="T187" s="78">
        <v>5.336581516659656E-3</v>
      </c>
      <c r="U187" s="78">
        <v>7.1714526288157348E-3</v>
      </c>
      <c r="V187" s="78">
        <v>9.556998267944046E-3</v>
      </c>
      <c r="W187" s="78">
        <v>1.2487508009697796E-2</v>
      </c>
      <c r="X187" s="78">
        <v>1.6693023179794528E-2</v>
      </c>
      <c r="Y187" s="78">
        <v>2.1941359983067461E-2</v>
      </c>
      <c r="Z187" s="78">
        <v>2.8845331868300184E-2</v>
      </c>
      <c r="AA187" s="78">
        <v>3.7710426533627057E-2</v>
      </c>
      <c r="AB187" s="78">
        <v>4.8843407505484195E-2</v>
      </c>
      <c r="AC187" s="79">
        <v>6.3394473562782272E-2</v>
      </c>
      <c r="BH187" s="8" t="s">
        <v>16</v>
      </c>
      <c r="BI187" s="103">
        <f t="shared" ref="BI187:BJ187" si="1079">BI19</f>
        <v>0</v>
      </c>
      <c r="BJ187" s="101">
        <f t="shared" si="1079"/>
        <v>0</v>
      </c>
      <c r="BK187" s="78">
        <v>6.2817702454189925E-154</v>
      </c>
      <c r="BL187" s="78">
        <v>1.2659876922513799E-153</v>
      </c>
      <c r="BM187" s="78">
        <v>1.2492828822677278E-6</v>
      </c>
      <c r="BN187" s="78">
        <v>6.2989750389391516E-6</v>
      </c>
      <c r="BO187" s="78">
        <v>1.9956729008287258E-3</v>
      </c>
      <c r="BP187" s="78">
        <v>5.6170609603021357E-3</v>
      </c>
      <c r="BQ187" s="78">
        <v>9.6829326603187407E-3</v>
      </c>
      <c r="BR187" s="78">
        <v>1.4136746241986325E-2</v>
      </c>
      <c r="BS187" s="78">
        <v>1.8939459702097341E-2</v>
      </c>
      <c r="BT187" s="78">
        <v>2.4596714959640144E-2</v>
      </c>
      <c r="BU187" s="78">
        <v>3.1086887928233956E-2</v>
      </c>
      <c r="BV187" s="78">
        <v>3.8161320396969782E-2</v>
      </c>
      <c r="BW187" s="78">
        <v>4.5594387926233E-2</v>
      </c>
      <c r="BX187" s="78">
        <v>5.4613720430839986E-2</v>
      </c>
      <c r="BY187" s="78">
        <v>6.0693952568782676E-2</v>
      </c>
      <c r="BZ187" s="78">
        <v>6.9915317437777458E-2</v>
      </c>
      <c r="CA187" s="78">
        <v>7.8951934087515899E-2</v>
      </c>
      <c r="CB187" s="78">
        <v>9.0517640970659535E-2</v>
      </c>
      <c r="CC187" s="78">
        <v>9.9450380470288147E-2</v>
      </c>
      <c r="CD187" s="78">
        <v>0.11119581030958041</v>
      </c>
      <c r="CE187" s="78">
        <v>0.12153884301709851</v>
      </c>
      <c r="CF187" s="78">
        <v>0.13871545813936204</v>
      </c>
      <c r="CG187" s="78">
        <v>0.15162216948829527</v>
      </c>
      <c r="CH187" s="78">
        <v>0.1716139051776055</v>
      </c>
      <c r="CI187" s="79">
        <v>0.1937534251500459</v>
      </c>
      <c r="CK187" s="8" t="s">
        <v>16</v>
      </c>
      <c r="CL187" s="18">
        <v>27.899447461706735</v>
      </c>
      <c r="CM187" s="19">
        <v>28.144697860636001</v>
      </c>
      <c r="CN187" s="19">
        <v>27.212186934756183</v>
      </c>
      <c r="CO187" s="19">
        <v>27.801279271001377</v>
      </c>
      <c r="CP187" s="19">
        <v>28.426743855311699</v>
      </c>
      <c r="CQ187" s="19">
        <v>29.014681479385338</v>
      </c>
      <c r="CR187" s="19">
        <v>29.535586616448665</v>
      </c>
      <c r="CS187" s="19">
        <v>29.878810763788596</v>
      </c>
      <c r="CT187" s="19">
        <v>30.147230335657387</v>
      </c>
      <c r="CU187" s="19">
        <v>30.358621406933722</v>
      </c>
      <c r="CV187" s="19">
        <v>30.505270081455315</v>
      </c>
      <c r="CW187" s="19">
        <v>30.597221197862218</v>
      </c>
      <c r="CX187" s="19">
        <v>30.674696271903453</v>
      </c>
      <c r="CY187" s="19">
        <v>30.752272542713389</v>
      </c>
      <c r="CZ187" s="19">
        <v>30.828060701065318</v>
      </c>
      <c r="DA187" s="19">
        <v>30.866191788277607</v>
      </c>
      <c r="DB187" s="19">
        <v>30.881284350711812</v>
      </c>
      <c r="DC187" s="19">
        <v>30.884918653482003</v>
      </c>
      <c r="DD187" s="19">
        <v>30.865876729337824</v>
      </c>
      <c r="DE187" s="19">
        <v>30.82710413452304</v>
      </c>
      <c r="DF187" s="19">
        <v>30.747865246726498</v>
      </c>
      <c r="DG187" s="19">
        <v>30.665416604420077</v>
      </c>
      <c r="DH187" s="19">
        <v>30.574272090062031</v>
      </c>
      <c r="DI187" s="19">
        <v>30.502520384224901</v>
      </c>
      <c r="DJ187" s="19">
        <v>30.408609139091627</v>
      </c>
      <c r="DK187" s="19">
        <v>30.303875880535305</v>
      </c>
      <c r="DL187" s="20">
        <v>30.376435902087287</v>
      </c>
      <c r="DN187" s="8" t="s">
        <v>16</v>
      </c>
      <c r="DO187" s="24">
        <f t="shared" si="1040"/>
        <v>27.899447461706735</v>
      </c>
      <c r="DP187" s="25">
        <f t="shared" si="1054"/>
        <v>28.144697860636001</v>
      </c>
      <c r="DQ187" s="25">
        <f t="shared" si="1055"/>
        <v>27.212186934756183</v>
      </c>
      <c r="DR187" s="25">
        <f t="shared" si="1056"/>
        <v>27.801279271001377</v>
      </c>
      <c r="DS187" s="25">
        <f t="shared" si="1057"/>
        <v>28.42674510459458</v>
      </c>
      <c r="DT187" s="25">
        <f t="shared" si="1058"/>
        <v>29.014687778360376</v>
      </c>
      <c r="DU187" s="25">
        <f t="shared" si="1059"/>
        <v>29.537582289349494</v>
      </c>
      <c r="DV187" s="25">
        <f t="shared" si="1060"/>
        <v>29.884427824748897</v>
      </c>
      <c r="DW187" s="25">
        <f t="shared" si="1061"/>
        <v>30.157008577783596</v>
      </c>
      <c r="DX187" s="25">
        <f t="shared" si="1062"/>
        <v>30.372985140078132</v>
      </c>
      <c r="DY187" s="25">
        <f t="shared" si="1063"/>
        <v>30.524620436349274</v>
      </c>
      <c r="DZ187" s="25">
        <f t="shared" si="1064"/>
        <v>30.62248054661611</v>
      </c>
      <c r="EA187" s="25">
        <f t="shared" si="1065"/>
        <v>30.706784291163665</v>
      </c>
      <c r="EB187" s="25">
        <f t="shared" si="1066"/>
        <v>30.791889228551121</v>
      </c>
      <c r="EC187" s="25">
        <f t="shared" si="1067"/>
        <v>30.875695389119308</v>
      </c>
      <c r="ED187" s="25">
        <f t="shared" si="1068"/>
        <v>30.923640132398383</v>
      </c>
      <c r="EE187" s="25">
        <f t="shared" si="1069"/>
        <v>30.945927702523601</v>
      </c>
      <c r="EF187" s="25">
        <f t="shared" si="1070"/>
        <v>30.960170552436441</v>
      </c>
      <c r="EG187" s="25">
        <f t="shared" si="1071"/>
        <v>30.952000116054155</v>
      </c>
      <c r="EH187" s="25">
        <f t="shared" si="1072"/>
        <v>30.927178773761643</v>
      </c>
      <c r="EI187" s="25">
        <f t="shared" si="1073"/>
        <v>30.859803135206484</v>
      </c>
      <c r="EJ187" s="25">
        <f t="shared" si="1074"/>
        <v>30.793305437909453</v>
      </c>
      <c r="EK187" s="25">
        <f t="shared" si="1048"/>
        <v>30.717752293062198</v>
      </c>
      <c r="EL187" s="25">
        <f t="shared" si="1049"/>
        <v>30.670081174232564</v>
      </c>
      <c r="EM187" s="25">
        <f t="shared" si="1050"/>
        <v>30.597941735113551</v>
      </c>
      <c r="EN187" s="25">
        <f t="shared" si="1051"/>
        <v>30.524333193218393</v>
      </c>
      <c r="EO187" s="26">
        <f t="shared" si="1052"/>
        <v>30.633583800800114</v>
      </c>
    </row>
    <row r="188" spans="2:145">
      <c r="B188" s="8" t="s">
        <v>30</v>
      </c>
      <c r="C188" s="77">
        <f t="shared" si="1078"/>
        <v>0</v>
      </c>
      <c r="D188" s="78">
        <f t="shared" si="1078"/>
        <v>0</v>
      </c>
      <c r="E188" s="78">
        <v>1.4027055968795332E-156</v>
      </c>
      <c r="F188" s="78">
        <v>2.990749342509524E-156</v>
      </c>
      <c r="G188" s="78">
        <v>5.3879457612119495E-156</v>
      </c>
      <c r="H188" s="78">
        <v>8.7593741175855199E-156</v>
      </c>
      <c r="I188" s="78">
        <v>1.3467133636061891E-155</v>
      </c>
      <c r="J188" s="78">
        <v>1.9994785042678471E-155</v>
      </c>
      <c r="K188" s="78">
        <v>2.8823358599131214E-155</v>
      </c>
      <c r="L188" s="78">
        <v>4.0686907305541749E-155</v>
      </c>
      <c r="M188" s="78">
        <v>5.6501593251670883E-155</v>
      </c>
      <c r="N188" s="78">
        <v>7.7561618876292215E-155</v>
      </c>
      <c r="O188" s="78">
        <v>1.0631201139377401E-154</v>
      </c>
      <c r="P188" s="78">
        <v>1.4464227588077473E-154</v>
      </c>
      <c r="Q188" s="78">
        <v>1.9639809241484918E-154</v>
      </c>
      <c r="R188" s="78">
        <v>2.6591071381739262E-154</v>
      </c>
      <c r="S188" s="78">
        <v>3.5804114109015262E-154</v>
      </c>
      <c r="T188" s="78">
        <v>4.7577884744592982E-154</v>
      </c>
      <c r="U188" s="78">
        <v>6.2561634685419653E-154</v>
      </c>
      <c r="V188" s="78">
        <v>8.1643935703818704E-154</v>
      </c>
      <c r="W188" s="78">
        <v>1.0555635738504494E-153</v>
      </c>
      <c r="X188" s="78">
        <v>1.3560253103493966E-153</v>
      </c>
      <c r="Y188" s="78">
        <v>1.7450242172855408E-153</v>
      </c>
      <c r="Z188" s="78">
        <v>2.2203826604649262E-153</v>
      </c>
      <c r="AA188" s="78">
        <v>2.8376550163179942E-153</v>
      </c>
      <c r="AB188" s="78">
        <v>3.6115597097755371E-153</v>
      </c>
      <c r="AC188" s="79">
        <v>4.5765748999117021E-153</v>
      </c>
      <c r="BH188" s="8" t="s">
        <v>30</v>
      </c>
      <c r="BI188" s="103">
        <f t="shared" ref="BI188:BJ188" si="1080">BI20</f>
        <v>1.1111813445437716E-6</v>
      </c>
      <c r="BJ188" s="101">
        <f t="shared" si="1080"/>
        <v>1.271317438214129E-6</v>
      </c>
      <c r="BK188" s="78">
        <v>1.8826287385687685E-5</v>
      </c>
      <c r="BL188" s="78">
        <v>3.6110620955542449E-5</v>
      </c>
      <c r="BM188" s="78">
        <v>5.4066646030029541E-5</v>
      </c>
      <c r="BN188" s="78">
        <v>7.3056350262856384E-5</v>
      </c>
      <c r="BO188" s="78">
        <v>9.3644393584801496E-5</v>
      </c>
      <c r="BP188" s="78">
        <v>4.0925837595091137E-4</v>
      </c>
      <c r="BQ188" s="78">
        <v>1.0326437374313015E-3</v>
      </c>
      <c r="BR188" s="78">
        <v>1.8350423374850723E-3</v>
      </c>
      <c r="BS188" s="78">
        <v>2.8776663446065647E-3</v>
      </c>
      <c r="BT188" s="78">
        <v>4.2434517891638216E-3</v>
      </c>
      <c r="BU188" s="78">
        <v>5.9460025060592871E-3</v>
      </c>
      <c r="BV188" s="78">
        <v>8.0567674543402246E-3</v>
      </c>
      <c r="BW188" s="78">
        <v>1.0702743680024385E-2</v>
      </c>
      <c r="BX188" s="78">
        <v>1.4163678395582744E-2</v>
      </c>
      <c r="BY188" s="78">
        <v>1.8865038125789987E-2</v>
      </c>
      <c r="BZ188" s="78">
        <v>2.4367009835687396E-2</v>
      </c>
      <c r="CA188" s="78">
        <v>3.1862925448454323E-2</v>
      </c>
      <c r="CB188" s="78">
        <v>4.0592757249433752E-2</v>
      </c>
      <c r="CC188" s="78">
        <v>5.136620026563201E-2</v>
      </c>
      <c r="CD188" s="78">
        <v>6.4481795698729943E-2</v>
      </c>
      <c r="CE188" s="78">
        <v>7.9780575858022715E-2</v>
      </c>
      <c r="CF188" s="78">
        <v>0.10175413335609872</v>
      </c>
      <c r="CG188" s="78">
        <v>0.12706256888692694</v>
      </c>
      <c r="CH188" s="78">
        <v>0.15735817552254774</v>
      </c>
      <c r="CI188" s="79">
        <v>0.19854892295503562</v>
      </c>
      <c r="CK188" s="8" t="s">
        <v>30</v>
      </c>
      <c r="CL188" s="18">
        <v>11.321057632315055</v>
      </c>
      <c r="CM188" s="19">
        <v>11.649670816381645</v>
      </c>
      <c r="CN188" s="19">
        <v>12.510467379349173</v>
      </c>
      <c r="CO188" s="19">
        <v>12.222104614061548</v>
      </c>
      <c r="CP188" s="19">
        <v>12.551793934551881</v>
      </c>
      <c r="CQ188" s="19">
        <v>12.912034360294239</v>
      </c>
      <c r="CR188" s="19">
        <v>13.276132832468436</v>
      </c>
      <c r="CS188" s="19">
        <v>13.667062253419001</v>
      </c>
      <c r="CT188" s="19">
        <v>14.078431108193813</v>
      </c>
      <c r="CU188" s="19">
        <v>14.51454057193437</v>
      </c>
      <c r="CV188" s="19">
        <v>14.979833733623211</v>
      </c>
      <c r="CW188" s="19">
        <v>15.476382105942143</v>
      </c>
      <c r="CX188" s="19">
        <v>16.033637421931854</v>
      </c>
      <c r="CY188" s="19">
        <v>16.655139230071267</v>
      </c>
      <c r="CZ188" s="19">
        <v>17.3417669999154</v>
      </c>
      <c r="DA188" s="19">
        <v>18.100887119466595</v>
      </c>
      <c r="DB188" s="19">
        <v>18.938659444420377</v>
      </c>
      <c r="DC188" s="19">
        <v>19.835320157017122</v>
      </c>
      <c r="DD188" s="19">
        <v>20.798515640340213</v>
      </c>
      <c r="DE188" s="19">
        <v>21.826017137598281</v>
      </c>
      <c r="DF188" s="19">
        <v>22.917586778590611</v>
      </c>
      <c r="DG188" s="19">
        <v>24.075657127196518</v>
      </c>
      <c r="DH188" s="19">
        <v>25.19288644334538</v>
      </c>
      <c r="DI188" s="19">
        <v>26.418788116972248</v>
      </c>
      <c r="DJ188" s="19">
        <v>27.691132457081672</v>
      </c>
      <c r="DK188" s="19">
        <v>29.02308144781432</v>
      </c>
      <c r="DL188" s="20">
        <v>30.334918500809103</v>
      </c>
      <c r="DN188" s="8" t="s">
        <v>30</v>
      </c>
      <c r="DO188" s="24">
        <f t="shared" si="1040"/>
        <v>11.321058743496399</v>
      </c>
      <c r="DP188" s="25">
        <f t="shared" si="1054"/>
        <v>11.649672087699084</v>
      </c>
      <c r="DQ188" s="25">
        <f t="shared" si="1055"/>
        <v>12.510486205636559</v>
      </c>
      <c r="DR188" s="25">
        <f t="shared" si="1056"/>
        <v>12.222140724682504</v>
      </c>
      <c r="DS188" s="25">
        <f t="shared" si="1057"/>
        <v>12.551848001197911</v>
      </c>
      <c r="DT188" s="25">
        <f t="shared" si="1058"/>
        <v>12.912107416644503</v>
      </c>
      <c r="DU188" s="25">
        <f t="shared" si="1059"/>
        <v>13.276226476862021</v>
      </c>
      <c r="DV188" s="25">
        <f t="shared" si="1060"/>
        <v>13.667471511794952</v>
      </c>
      <c r="DW188" s="25">
        <f t="shared" si="1061"/>
        <v>14.079463751931245</v>
      </c>
      <c r="DX188" s="25">
        <f t="shared" si="1062"/>
        <v>14.516375614271855</v>
      </c>
      <c r="DY188" s="25">
        <f t="shared" si="1063"/>
        <v>14.982711399967817</v>
      </c>
      <c r="DZ188" s="25">
        <f t="shared" si="1064"/>
        <v>15.480625557731306</v>
      </c>
      <c r="EA188" s="25">
        <f t="shared" si="1065"/>
        <v>16.039583424437915</v>
      </c>
      <c r="EB188" s="25">
        <f t="shared" si="1066"/>
        <v>16.663195997525609</v>
      </c>
      <c r="EC188" s="25">
        <f t="shared" si="1067"/>
        <v>17.352469743595424</v>
      </c>
      <c r="ED188" s="25">
        <f t="shared" si="1068"/>
        <v>18.115050797862178</v>
      </c>
      <c r="EE188" s="25">
        <f t="shared" si="1069"/>
        <v>18.957524482546166</v>
      </c>
      <c r="EF188" s="25">
        <f t="shared" si="1070"/>
        <v>19.859687166852808</v>
      </c>
      <c r="EG188" s="25">
        <f t="shared" si="1071"/>
        <v>20.830378565788667</v>
      </c>
      <c r="EH188" s="25">
        <f t="shared" si="1072"/>
        <v>21.866609894847716</v>
      </c>
      <c r="EI188" s="25">
        <f t="shared" si="1073"/>
        <v>22.968952978856244</v>
      </c>
      <c r="EJ188" s="25">
        <f t="shared" si="1074"/>
        <v>24.140138922895247</v>
      </c>
      <c r="EK188" s="25">
        <f t="shared" si="1048"/>
        <v>25.272667019203404</v>
      </c>
      <c r="EL188" s="25">
        <f t="shared" si="1049"/>
        <v>26.520542250328347</v>
      </c>
      <c r="EM188" s="25">
        <f t="shared" si="1050"/>
        <v>27.818195025968599</v>
      </c>
      <c r="EN188" s="25">
        <f t="shared" si="1051"/>
        <v>29.180439623336866</v>
      </c>
      <c r="EO188" s="26">
        <f t="shared" si="1052"/>
        <v>30.533467423764137</v>
      </c>
    </row>
    <row r="189" spans="2:145">
      <c r="B189" s="8" t="s">
        <v>18</v>
      </c>
      <c r="C189" s="77">
        <f t="shared" si="1078"/>
        <v>0</v>
      </c>
      <c r="D189" s="78">
        <f t="shared" si="1078"/>
        <v>0</v>
      </c>
      <c r="E189" s="78">
        <v>1.2854702819803112E-154</v>
      </c>
      <c r="F189" s="78">
        <v>2.7344150523408411E-154</v>
      </c>
      <c r="G189" s="78">
        <v>4.4032381831108072E-154</v>
      </c>
      <c r="H189" s="78">
        <v>6.2411141245296449E-154</v>
      </c>
      <c r="I189" s="78">
        <v>8.1764031679087623E-154</v>
      </c>
      <c r="J189" s="78">
        <v>1.4407349745025506E-3</v>
      </c>
      <c r="K189" s="78">
        <v>3.2152161217059542E-3</v>
      </c>
      <c r="L189" s="78">
        <v>5.1141792595076297E-3</v>
      </c>
      <c r="M189" s="78">
        <v>7.4287814246230327E-3</v>
      </c>
      <c r="N189" s="78">
        <v>9.9950788885794905E-3</v>
      </c>
      <c r="O189" s="78">
        <v>1.3021382662395322E-2</v>
      </c>
      <c r="P189" s="78">
        <v>1.6782840384344595E-2</v>
      </c>
      <c r="Q189" s="78">
        <v>2.0711832919067207E-2</v>
      </c>
      <c r="R189" s="78">
        <v>2.533257596764318E-2</v>
      </c>
      <c r="S189" s="78">
        <v>3.0949102102847213E-2</v>
      </c>
      <c r="T189" s="78">
        <v>3.7036905917414785E-2</v>
      </c>
      <c r="U189" s="78">
        <v>4.4333629936471879E-2</v>
      </c>
      <c r="V189" s="78">
        <v>5.2968026451072028E-2</v>
      </c>
      <c r="W189" s="78">
        <v>6.3242665016453106E-2</v>
      </c>
      <c r="X189" s="78">
        <v>7.5569963994710262E-2</v>
      </c>
      <c r="Y189" s="78">
        <v>9.0012938528872766E-2</v>
      </c>
      <c r="Z189" s="78">
        <v>0.10521064467927968</v>
      </c>
      <c r="AA189" s="78">
        <v>0.12335313954782139</v>
      </c>
      <c r="AB189" s="78">
        <v>0.1447414119126231</v>
      </c>
      <c r="AC189" s="79">
        <v>0.17072303569046846</v>
      </c>
      <c r="BH189" s="8" t="s">
        <v>18</v>
      </c>
      <c r="BI189" s="103">
        <f t="shared" ref="BI189:BJ189" si="1081">BI21</f>
        <v>0</v>
      </c>
      <c r="BJ189" s="101">
        <f t="shared" si="1081"/>
        <v>0</v>
      </c>
      <c r="BK189" s="78">
        <v>1.5176949261271773E-153</v>
      </c>
      <c r="BL189" s="78">
        <v>3.0233366961370445E-153</v>
      </c>
      <c r="BM189" s="78">
        <v>5.7719179736786339E-3</v>
      </c>
      <c r="BN189" s="78">
        <v>1.8476510822972653E-2</v>
      </c>
      <c r="BO189" s="78">
        <v>3.0929551056624285E-2</v>
      </c>
      <c r="BP189" s="78">
        <v>4.3697736859152105E-2</v>
      </c>
      <c r="BQ189" s="78">
        <v>5.7988784285980616E-2</v>
      </c>
      <c r="BR189" s="78">
        <v>7.4031216154985813E-2</v>
      </c>
      <c r="BS189" s="78">
        <v>9.1539858154872478E-2</v>
      </c>
      <c r="BT189" s="78">
        <v>0.1091460851811546</v>
      </c>
      <c r="BU189" s="78">
        <v>0.13095416268491497</v>
      </c>
      <c r="BV189" s="78">
        <v>0.1512207382903519</v>
      </c>
      <c r="BW189" s="78">
        <v>0.17638103938170532</v>
      </c>
      <c r="BX189" s="78">
        <v>0.20291152916414981</v>
      </c>
      <c r="BY189" s="78">
        <v>0.23324534255896015</v>
      </c>
      <c r="BZ189" s="78">
        <v>0.2595353182967447</v>
      </c>
      <c r="CA189" s="78">
        <v>0.28676287327791461</v>
      </c>
      <c r="CB189" s="78">
        <v>0.31535687194681822</v>
      </c>
      <c r="CC189" s="78">
        <v>0.34507357629581437</v>
      </c>
      <c r="CD189" s="78">
        <v>0.37590015375174624</v>
      </c>
      <c r="CE189" s="78">
        <v>0.4079205873936983</v>
      </c>
      <c r="CF189" s="78">
        <v>0.44061125366915688</v>
      </c>
      <c r="CG189" s="78">
        <v>0.4743590624394336</v>
      </c>
      <c r="CH189" s="78">
        <v>0.5082775248744511</v>
      </c>
      <c r="CI189" s="79">
        <v>0.53961429244609549</v>
      </c>
      <c r="CK189" s="8" t="s">
        <v>18</v>
      </c>
      <c r="CL189" s="18">
        <v>21.794877259939216</v>
      </c>
      <c r="CM189" s="19">
        <v>22.176419922945254</v>
      </c>
      <c r="CN189" s="19">
        <v>22.010047960435042</v>
      </c>
      <c r="CO189" s="19">
        <v>22.330258778710064</v>
      </c>
      <c r="CP189" s="19">
        <v>22.664634644714553</v>
      </c>
      <c r="CQ189" s="19">
        <v>22.985224020055757</v>
      </c>
      <c r="CR189" s="19">
        <v>23.246205889886948</v>
      </c>
      <c r="CS189" s="19">
        <v>23.394395900892942</v>
      </c>
      <c r="CT189" s="19">
        <v>23.501240089034741</v>
      </c>
      <c r="CU189" s="19">
        <v>23.586770632026433</v>
      </c>
      <c r="CV189" s="19">
        <v>23.64371870912246</v>
      </c>
      <c r="CW189" s="19">
        <v>23.671070922705105</v>
      </c>
      <c r="CX189" s="19">
        <v>23.680152749597742</v>
      </c>
      <c r="CY189" s="19">
        <v>23.659431398476638</v>
      </c>
      <c r="CZ189" s="19">
        <v>23.622469874254062</v>
      </c>
      <c r="DA189" s="19">
        <v>23.572063919425172</v>
      </c>
      <c r="DB189" s="19">
        <v>23.480278370246062</v>
      </c>
      <c r="DC189" s="19">
        <v>23.389447333061995</v>
      </c>
      <c r="DD189" s="19">
        <v>23.28278516486991</v>
      </c>
      <c r="DE189" s="19">
        <v>23.157591245770945</v>
      </c>
      <c r="DF189" s="19">
        <v>23.018091664527251</v>
      </c>
      <c r="DG189" s="19">
        <v>22.861932810021646</v>
      </c>
      <c r="DH189" s="19">
        <v>22.709666403197595</v>
      </c>
      <c r="DI189" s="19">
        <v>22.561406405919392</v>
      </c>
      <c r="DJ189" s="19">
        <v>22.396677239022353</v>
      </c>
      <c r="DK189" s="19">
        <v>22.221710648147855</v>
      </c>
      <c r="DL189" s="20">
        <v>22.007782074038396</v>
      </c>
      <c r="DN189" s="8" t="s">
        <v>18</v>
      </c>
      <c r="DO189" s="24">
        <f t="shared" si="1040"/>
        <v>21.794877259939216</v>
      </c>
      <c r="DP189" s="25">
        <f t="shared" si="1054"/>
        <v>22.176419922945254</v>
      </c>
      <c r="DQ189" s="25">
        <f t="shared" si="1055"/>
        <v>22.010047960435042</v>
      </c>
      <c r="DR189" s="25">
        <f t="shared" si="1056"/>
        <v>22.330258778710064</v>
      </c>
      <c r="DS189" s="25">
        <f t="shared" si="1057"/>
        <v>22.670406562688232</v>
      </c>
      <c r="DT189" s="25">
        <f t="shared" si="1058"/>
        <v>23.003700530878728</v>
      </c>
      <c r="DU189" s="25">
        <f t="shared" si="1059"/>
        <v>23.277135440943571</v>
      </c>
      <c r="DV189" s="25">
        <f t="shared" si="1060"/>
        <v>23.439534372726595</v>
      </c>
      <c r="DW189" s="25">
        <f t="shared" si="1061"/>
        <v>23.56244408944243</v>
      </c>
      <c r="DX189" s="25">
        <f t="shared" si="1062"/>
        <v>23.665916027440925</v>
      </c>
      <c r="DY189" s="25">
        <f t="shared" si="1063"/>
        <v>23.742687348701953</v>
      </c>
      <c r="DZ189" s="25">
        <f t="shared" si="1064"/>
        <v>23.79021208677484</v>
      </c>
      <c r="EA189" s="25">
        <f t="shared" si="1065"/>
        <v>23.824128294945051</v>
      </c>
      <c r="EB189" s="25">
        <f t="shared" si="1066"/>
        <v>23.827434977151334</v>
      </c>
      <c r="EC189" s="25">
        <f t="shared" si="1067"/>
        <v>23.819562746554833</v>
      </c>
      <c r="ED189" s="25">
        <f t="shared" si="1068"/>
        <v>23.800308024556966</v>
      </c>
      <c r="EE189" s="25">
        <f t="shared" si="1069"/>
        <v>23.744472814907869</v>
      </c>
      <c r="EF189" s="25">
        <f t="shared" si="1070"/>
        <v>23.686019557276154</v>
      </c>
      <c r="EG189" s="25">
        <f t="shared" si="1071"/>
        <v>23.613881668084296</v>
      </c>
      <c r="EH189" s="25">
        <f t="shared" si="1072"/>
        <v>23.525916144168836</v>
      </c>
      <c r="EI189" s="25">
        <f t="shared" si="1073"/>
        <v>23.426407905839518</v>
      </c>
      <c r="EJ189" s="25">
        <f t="shared" si="1074"/>
        <v>23.313402927768102</v>
      </c>
      <c r="EK189" s="25">
        <f t="shared" si="1048"/>
        <v>23.207599929120164</v>
      </c>
      <c r="EL189" s="25">
        <f t="shared" si="1049"/>
        <v>23.107228304267828</v>
      </c>
      <c r="EM189" s="25">
        <f t="shared" si="1050"/>
        <v>22.994389441009606</v>
      </c>
      <c r="EN189" s="25">
        <f t="shared" si="1051"/>
        <v>22.874729584934929</v>
      </c>
      <c r="EO189" s="26">
        <f t="shared" si="1052"/>
        <v>22.71811940217496</v>
      </c>
    </row>
    <row r="190" spans="2:145">
      <c r="B190" s="8" t="s">
        <v>19</v>
      </c>
      <c r="C190" s="77">
        <f t="shared" si="1078"/>
        <v>0</v>
      </c>
      <c r="D190" s="78">
        <f t="shared" si="1078"/>
        <v>0</v>
      </c>
      <c r="E190" s="78">
        <v>7.1140781046056545E-155</v>
      </c>
      <c r="F190" s="78">
        <v>1.4290411851663513E-154</v>
      </c>
      <c r="G190" s="78">
        <v>2.3266622877640029E-154</v>
      </c>
      <c r="H190" s="78">
        <v>3.4596846216517294E-154</v>
      </c>
      <c r="I190" s="78">
        <v>2.0816079612407598E-3</v>
      </c>
      <c r="J190" s="78">
        <v>2.0296873414591891E-3</v>
      </c>
      <c r="K190" s="78">
        <v>1.9817671634045617E-3</v>
      </c>
      <c r="L190" s="78">
        <v>3.0359388363565471E-3</v>
      </c>
      <c r="M190" s="78">
        <v>4.5227256272059521E-3</v>
      </c>
      <c r="N190" s="78">
        <v>6.5401786616176242E-3</v>
      </c>
      <c r="O190" s="78">
        <v>9.3431945788440881E-3</v>
      </c>
      <c r="P190" s="78">
        <v>1.2970718009350353E-2</v>
      </c>
      <c r="Q190" s="78">
        <v>1.764894586941133E-2</v>
      </c>
      <c r="R190" s="78">
        <v>2.3938802346318133E-2</v>
      </c>
      <c r="S190" s="78">
        <v>3.2127305212786873E-2</v>
      </c>
      <c r="T190" s="78">
        <v>4.3045318648394129E-2</v>
      </c>
      <c r="U190" s="78">
        <v>5.7071766082532872E-2</v>
      </c>
      <c r="V190" s="78">
        <v>7.4750305260629063E-2</v>
      </c>
      <c r="W190" s="78">
        <v>9.7120618993325164E-2</v>
      </c>
      <c r="X190" s="78">
        <v>0.12554999943422401</v>
      </c>
      <c r="Y190" s="78">
        <v>0.16224130834856437</v>
      </c>
      <c r="Z190" s="78">
        <v>0.20969538600572585</v>
      </c>
      <c r="AA190" s="78">
        <v>0.26645004446811543</v>
      </c>
      <c r="AB190" s="78">
        <v>0.3363194187905531</v>
      </c>
      <c r="AC190" s="79">
        <v>0.42352227160891426</v>
      </c>
      <c r="BH190" s="8" t="s">
        <v>19</v>
      </c>
      <c r="BI190" s="103"/>
      <c r="BJ190" s="101">
        <f t="shared" ref="BJ190" si="1082">BJ22</f>
        <v>0</v>
      </c>
      <c r="BK190" s="78">
        <v>2.9920667595229304E-153</v>
      </c>
      <c r="BL190" s="78">
        <v>5.5479719944786752E-153</v>
      </c>
      <c r="BM190" s="78">
        <v>8.2057104448155866E-153</v>
      </c>
      <c r="BN190" s="78">
        <v>1.0852398074289009E-152</v>
      </c>
      <c r="BO190" s="78">
        <v>1.2825796312414777E-2</v>
      </c>
      <c r="BP190" s="78">
        <v>2.790823220957549E-2</v>
      </c>
      <c r="BQ190" s="78">
        <v>4.5467158419523063E-2</v>
      </c>
      <c r="BR190" s="78">
        <v>6.523465708428669E-2</v>
      </c>
      <c r="BS190" s="78">
        <v>8.8485457167349804E-2</v>
      </c>
      <c r="BT190" s="78">
        <v>0.11411126557805265</v>
      </c>
      <c r="BU190" s="78">
        <v>0.14482177787901043</v>
      </c>
      <c r="BV190" s="78">
        <v>0.17794123551669874</v>
      </c>
      <c r="BW190" s="78">
        <v>0.21230505141120323</v>
      </c>
      <c r="BX190" s="78">
        <v>0.2515528165856537</v>
      </c>
      <c r="BY190" s="78">
        <v>0.29485724412456876</v>
      </c>
      <c r="BZ190" s="78">
        <v>0.34111564488225837</v>
      </c>
      <c r="CA190" s="78">
        <v>0.39249409136199997</v>
      </c>
      <c r="CB190" s="78">
        <v>0.44684170205162843</v>
      </c>
      <c r="CC190" s="78">
        <v>0.50062824413608487</v>
      </c>
      <c r="CD190" s="78">
        <v>0.56125481202624938</v>
      </c>
      <c r="CE190" s="78">
        <v>0.62596585862611565</v>
      </c>
      <c r="CF190" s="78">
        <v>0.69321558266817662</v>
      </c>
      <c r="CG190" s="78">
        <v>0.7644869083641822</v>
      </c>
      <c r="CH190" s="78">
        <v>0.83780785760003862</v>
      </c>
      <c r="CI190" s="79">
        <v>0.91414183751189138</v>
      </c>
      <c r="CK190" s="8" t="s">
        <v>19</v>
      </c>
      <c r="CL190" s="18"/>
      <c r="CM190" s="19">
        <v>109.07185342525479</v>
      </c>
      <c r="CN190" s="19">
        <v>110.10746913633193</v>
      </c>
      <c r="CO190" s="19">
        <v>111.60952409440921</v>
      </c>
      <c r="CP190" s="19">
        <v>113.06726268565005</v>
      </c>
      <c r="CQ190" s="19">
        <v>114.58542070552865</v>
      </c>
      <c r="CR190" s="19">
        <v>115.95666109188041</v>
      </c>
      <c r="CS190" s="19">
        <v>116.9915518988081</v>
      </c>
      <c r="CT190" s="19">
        <v>118.03509433027851</v>
      </c>
      <c r="CU190" s="19">
        <v>119.13017830182432</v>
      </c>
      <c r="CV190" s="19">
        <v>120.27183139768471</v>
      </c>
      <c r="CW190" s="19">
        <v>121.48347672795023</v>
      </c>
      <c r="CX190" s="19">
        <v>122.70597255093826</v>
      </c>
      <c r="CY190" s="19">
        <v>124.00456250332496</v>
      </c>
      <c r="CZ190" s="19">
        <v>125.30148990611579</v>
      </c>
      <c r="DA190" s="19">
        <v>126.45599412727344</v>
      </c>
      <c r="DB190" s="19">
        <v>127.49526360534622</v>
      </c>
      <c r="DC190" s="19">
        <v>128.4420245988033</v>
      </c>
      <c r="DD190" s="19">
        <v>129.15740685221471</v>
      </c>
      <c r="DE190" s="19">
        <v>129.74616657784901</v>
      </c>
      <c r="DF190" s="19">
        <v>130.22284747910371</v>
      </c>
      <c r="DG190" s="19">
        <v>130.55824906245903</v>
      </c>
      <c r="DH190" s="19">
        <v>130.77741191097792</v>
      </c>
      <c r="DI190" s="19">
        <v>130.87969932276269</v>
      </c>
      <c r="DJ190" s="19">
        <v>130.95856147518569</v>
      </c>
      <c r="DK190" s="19">
        <v>130.94140738399017</v>
      </c>
      <c r="DL190" s="20">
        <v>130.74152548400568</v>
      </c>
      <c r="DN190" s="8" t="s">
        <v>19</v>
      </c>
      <c r="DO190" s="24"/>
      <c r="DP190" s="25">
        <f t="shared" si="1054"/>
        <v>109.07185342525479</v>
      </c>
      <c r="DQ190" s="25">
        <f t="shared" si="1055"/>
        <v>110.10746913633193</v>
      </c>
      <c r="DR190" s="25">
        <f t="shared" si="1056"/>
        <v>111.60952409440921</v>
      </c>
      <c r="DS190" s="25">
        <f t="shared" si="1057"/>
        <v>113.06726268565005</v>
      </c>
      <c r="DT190" s="25">
        <f t="shared" si="1058"/>
        <v>114.58542070552865</v>
      </c>
      <c r="DU190" s="25">
        <f t="shared" si="1059"/>
        <v>115.97156849615406</v>
      </c>
      <c r="DV190" s="25">
        <f t="shared" si="1060"/>
        <v>117.02148981835913</v>
      </c>
      <c r="DW190" s="25">
        <f t="shared" si="1061"/>
        <v>118.08254325586144</v>
      </c>
      <c r="DX190" s="25">
        <f t="shared" si="1062"/>
        <v>119.19844889774497</v>
      </c>
      <c r="DY190" s="25">
        <f t="shared" si="1063"/>
        <v>120.36483958047927</v>
      </c>
      <c r="DZ190" s="25">
        <f t="shared" si="1064"/>
        <v>121.6041281721899</v>
      </c>
      <c r="EA190" s="25">
        <f t="shared" si="1065"/>
        <v>122.86013752339612</v>
      </c>
      <c r="EB190" s="25">
        <f t="shared" si="1066"/>
        <v>124.19547445685102</v>
      </c>
      <c r="EC190" s="25">
        <f t="shared" si="1067"/>
        <v>125.53144390339641</v>
      </c>
      <c r="ED190" s="25">
        <f t="shared" si="1068"/>
        <v>126.73148574620542</v>
      </c>
      <c r="EE190" s="25">
        <f t="shared" si="1069"/>
        <v>127.82224815468358</v>
      </c>
      <c r="EF190" s="25">
        <f t="shared" si="1070"/>
        <v>128.82618556233393</v>
      </c>
      <c r="EG190" s="25">
        <f t="shared" si="1071"/>
        <v>129.60697270965926</v>
      </c>
      <c r="EH190" s="25">
        <f t="shared" si="1072"/>
        <v>130.26775858516129</v>
      </c>
      <c r="EI190" s="25">
        <f t="shared" si="1073"/>
        <v>130.82059634223313</v>
      </c>
      <c r="EJ190" s="25">
        <f t="shared" si="1074"/>
        <v>131.24505387391949</v>
      </c>
      <c r="EK190" s="25">
        <f t="shared" si="1048"/>
        <v>131.56561907795259</v>
      </c>
      <c r="EL190" s="25">
        <f t="shared" si="1049"/>
        <v>131.78261029143661</v>
      </c>
      <c r="EM190" s="25">
        <f t="shared" si="1050"/>
        <v>131.98949842801798</v>
      </c>
      <c r="EN190" s="25">
        <f t="shared" si="1051"/>
        <v>132.11553466038077</v>
      </c>
      <c r="EO190" s="26">
        <f t="shared" si="1052"/>
        <v>132.07918959312647</v>
      </c>
    </row>
    <row r="191" spans="2:145">
      <c r="B191" s="31" t="s">
        <v>20</v>
      </c>
      <c r="C191" s="80">
        <f t="shared" ref="C191:D191" si="1083">C73</f>
        <v>0</v>
      </c>
      <c r="D191" s="81">
        <f t="shared" si="1083"/>
        <v>0</v>
      </c>
      <c r="E191" s="81">
        <v>9.0772194765461187E-156</v>
      </c>
      <c r="F191" s="81">
        <v>2.1784363360462884E-155</v>
      </c>
      <c r="G191" s="81">
        <v>3.8415310177172268E-155</v>
      </c>
      <c r="H191" s="81">
        <v>5.9300259348161043E-155</v>
      </c>
      <c r="I191" s="81">
        <v>8.683679818964383E-155</v>
      </c>
      <c r="J191" s="81">
        <v>1.1976888073112196E-154</v>
      </c>
      <c r="K191" s="81">
        <v>1.8558118851282938E-4</v>
      </c>
      <c r="L191" s="81">
        <v>4.4608866812104219E-4</v>
      </c>
      <c r="M191" s="81">
        <v>7.8998319392362235E-4</v>
      </c>
      <c r="N191" s="81">
        <v>1.2721490680398678E-3</v>
      </c>
      <c r="O191" s="81">
        <v>1.9264752327079356E-3</v>
      </c>
      <c r="P191" s="81">
        <v>2.8257932660275546E-3</v>
      </c>
      <c r="Q191" s="81">
        <v>4.0785299807888208E-3</v>
      </c>
      <c r="R191" s="81">
        <v>5.7977356511326392E-3</v>
      </c>
      <c r="S191" s="81">
        <v>8.1098800916781129E-3</v>
      </c>
      <c r="T191" s="81">
        <v>1.1264042066236666E-2</v>
      </c>
      <c r="U191" s="81">
        <v>1.5596910731858425E-2</v>
      </c>
      <c r="V191" s="81">
        <v>2.1518313991522341E-2</v>
      </c>
      <c r="W191" s="81">
        <v>2.9168846424004725E-2</v>
      </c>
      <c r="X191" s="81">
        <v>3.9231697092894285E-2</v>
      </c>
      <c r="Y191" s="81">
        <v>5.1824970984926479E-2</v>
      </c>
      <c r="Z191" s="81">
        <v>6.9898593650639079E-2</v>
      </c>
      <c r="AA191" s="81">
        <v>9.3125381302725296E-2</v>
      </c>
      <c r="AB191" s="81">
        <v>0.12233696389929354</v>
      </c>
      <c r="AC191" s="82">
        <v>0.1561268796722543</v>
      </c>
      <c r="BH191" s="31" t="s">
        <v>20</v>
      </c>
      <c r="BI191" s="104">
        <f t="shared" ref="BI191:BJ191" si="1084">BI23</f>
        <v>1.8705845271877348E-5</v>
      </c>
      <c r="BJ191" s="105">
        <f t="shared" si="1084"/>
        <v>1.9184555751671755E-5</v>
      </c>
      <c r="BK191" s="81">
        <v>1.6549427379817656E-5</v>
      </c>
      <c r="BL191" s="81">
        <v>1.5753705783344952E-5</v>
      </c>
      <c r="BM191" s="81">
        <v>1.432784970993704E-5</v>
      </c>
      <c r="BN191" s="81">
        <v>1.3184806683430337E-5</v>
      </c>
      <c r="BO191" s="81">
        <v>3.324022956173729E-3</v>
      </c>
      <c r="BP191" s="81">
        <v>7.9201146044528929E-3</v>
      </c>
      <c r="BQ191" s="81">
        <v>1.3128349204870467E-2</v>
      </c>
      <c r="BR191" s="81">
        <v>1.9009991629126741E-2</v>
      </c>
      <c r="BS191" s="81">
        <v>2.5891239809977921E-2</v>
      </c>
      <c r="BT191" s="81">
        <v>3.313372277443475E-2</v>
      </c>
      <c r="BU191" s="81">
        <v>4.1185063562343173E-2</v>
      </c>
      <c r="BV191" s="81">
        <v>5.193103210439181E-2</v>
      </c>
      <c r="BW191" s="81">
        <v>6.3368284768072006E-2</v>
      </c>
      <c r="BX191" s="81">
        <v>7.5786785969114576E-2</v>
      </c>
      <c r="BY191" s="81">
        <v>9.1529879500744926E-2</v>
      </c>
      <c r="BZ191" s="81">
        <v>0.10583146185946082</v>
      </c>
      <c r="CA191" s="81">
        <v>0.12176907635201054</v>
      </c>
      <c r="CB191" s="81">
        <v>0.14403885996833227</v>
      </c>
      <c r="CC191" s="81">
        <v>0.16625740924966692</v>
      </c>
      <c r="CD191" s="81">
        <v>0.19122827254231337</v>
      </c>
      <c r="CE191" s="81">
        <v>0.21571329688630242</v>
      </c>
      <c r="CF191" s="81">
        <v>0.24383464738994493</v>
      </c>
      <c r="CG191" s="81">
        <v>0.28186079453728197</v>
      </c>
      <c r="CH191" s="81">
        <v>0.3232324400701137</v>
      </c>
      <c r="CI191" s="82">
        <v>0.35790890982196244</v>
      </c>
      <c r="CK191" s="8" t="s">
        <v>20</v>
      </c>
      <c r="CL191" s="21">
        <v>21.549518007627007</v>
      </c>
      <c r="CM191" s="22">
        <v>22.564108755351512</v>
      </c>
      <c r="CN191" s="22">
        <v>22.120260834129997</v>
      </c>
      <c r="CO191" s="22">
        <v>23.280471707833374</v>
      </c>
      <c r="CP191" s="22">
        <v>24.4988019120159</v>
      </c>
      <c r="CQ191" s="22">
        <v>25.790311480952436</v>
      </c>
      <c r="CR191" s="22">
        <v>27.082383562209387</v>
      </c>
      <c r="CS191" s="22">
        <v>28.274845275086484</v>
      </c>
      <c r="CT191" s="22">
        <v>29.407046427898198</v>
      </c>
      <c r="CU191" s="22">
        <v>30.461360049991494</v>
      </c>
      <c r="CV191" s="22">
        <v>31.466087537802053</v>
      </c>
      <c r="CW191" s="22">
        <v>32.381394711744768</v>
      </c>
      <c r="CX191" s="22">
        <v>33.329500369920616</v>
      </c>
      <c r="CY191" s="22">
        <v>34.275472123818233</v>
      </c>
      <c r="CZ191" s="22">
        <v>35.181677086977551</v>
      </c>
      <c r="DA191" s="22">
        <v>36.047715648146387</v>
      </c>
      <c r="DB191" s="22">
        <v>36.877768964224252</v>
      </c>
      <c r="DC191" s="22">
        <v>37.669770713842603</v>
      </c>
      <c r="DD191" s="22">
        <v>38.394220639329127</v>
      </c>
      <c r="DE191" s="22">
        <v>39.060268419586997</v>
      </c>
      <c r="DF191" s="22">
        <v>39.634731131243264</v>
      </c>
      <c r="DG191" s="22">
        <v>40.132536474206169</v>
      </c>
      <c r="DH191" s="22">
        <v>40.593772496224112</v>
      </c>
      <c r="DI191" s="22">
        <v>40.981628511788237</v>
      </c>
      <c r="DJ191" s="22">
        <v>41.308723985030895</v>
      </c>
      <c r="DK191" s="22">
        <v>41.57690205777309</v>
      </c>
      <c r="DL191" s="23">
        <v>40.790906930222853</v>
      </c>
      <c r="DN191" s="31" t="s">
        <v>20</v>
      </c>
      <c r="DO191" s="27">
        <f t="shared" si="1040"/>
        <v>21.549536713472278</v>
      </c>
      <c r="DP191" s="28">
        <f t="shared" si="1054"/>
        <v>22.564127939907262</v>
      </c>
      <c r="DQ191" s="28">
        <f t="shared" si="1055"/>
        <v>22.120277383557376</v>
      </c>
      <c r="DR191" s="28">
        <f t="shared" si="1056"/>
        <v>23.280487461539156</v>
      </c>
      <c r="DS191" s="28">
        <f t="shared" si="1057"/>
        <v>24.498816239865608</v>
      </c>
      <c r="DT191" s="28">
        <f t="shared" si="1058"/>
        <v>25.790324665759119</v>
      </c>
      <c r="DU191" s="28">
        <f t="shared" si="1059"/>
        <v>27.085707585165562</v>
      </c>
      <c r="DV191" s="28">
        <f t="shared" si="1060"/>
        <v>28.282765389690937</v>
      </c>
      <c r="DW191" s="28">
        <f t="shared" si="1061"/>
        <v>29.420360358291582</v>
      </c>
      <c r="DX191" s="28">
        <f t="shared" si="1062"/>
        <v>30.480816130288741</v>
      </c>
      <c r="DY191" s="28">
        <f t="shared" si="1063"/>
        <v>31.492768760805955</v>
      </c>
      <c r="DZ191" s="28">
        <f t="shared" si="1064"/>
        <v>32.415800583587249</v>
      </c>
      <c r="EA191" s="28">
        <f t="shared" si="1065"/>
        <v>33.372611908715669</v>
      </c>
      <c r="EB191" s="28">
        <f t="shared" si="1066"/>
        <v>34.330228949188651</v>
      </c>
      <c r="EC191" s="28">
        <f t="shared" si="1067"/>
        <v>35.249123901726414</v>
      </c>
      <c r="ED191" s="28">
        <f t="shared" si="1068"/>
        <v>36.129300169766637</v>
      </c>
      <c r="EE191" s="28">
        <f t="shared" si="1069"/>
        <v>36.97740872381668</v>
      </c>
      <c r="EF191" s="28">
        <f t="shared" si="1070"/>
        <v>37.786866217768299</v>
      </c>
      <c r="EG191" s="28">
        <f t="shared" si="1071"/>
        <v>38.531586626412995</v>
      </c>
      <c r="EH191" s="28">
        <f t="shared" si="1072"/>
        <v>39.225825593546851</v>
      </c>
      <c r="EI191" s="28">
        <f t="shared" si="1073"/>
        <v>39.830157386916937</v>
      </c>
      <c r="EJ191" s="28">
        <f t="shared" si="1074"/>
        <v>40.362996443841375</v>
      </c>
      <c r="EK191" s="28">
        <f t="shared" si="1048"/>
        <v>40.861310764095336</v>
      </c>
      <c r="EL191" s="28">
        <f t="shared" si="1049"/>
        <v>41.295361752828825</v>
      </c>
      <c r="EM191" s="28">
        <f t="shared" si="1050"/>
        <v>41.683710160870902</v>
      </c>
      <c r="EN191" s="28">
        <f t="shared" si="1051"/>
        <v>42.022471461742498</v>
      </c>
      <c r="EO191" s="29">
        <f t="shared" si="1052"/>
        <v>41.304942719717076</v>
      </c>
    </row>
    <row r="192" spans="2:145">
      <c r="B192" s="14" t="s">
        <v>88</v>
      </c>
      <c r="C192" s="175">
        <f>SUM(C171:C191)</f>
        <v>0</v>
      </c>
      <c r="D192" s="173">
        <f t="shared" ref="D192" si="1085">SUM(D171:D191)</f>
        <v>4.0187931165931046E-3</v>
      </c>
      <c r="E192" s="173">
        <f t="shared" ref="E192" si="1086">SUM(E171:E191)</f>
        <v>9.5146627477118492E-3</v>
      </c>
      <c r="F192" s="173">
        <f t="shared" ref="F192" si="1087">SUM(F171:F191)</f>
        <v>1.7324538719810149E-2</v>
      </c>
      <c r="G192" s="173">
        <f t="shared" ref="G192" si="1088">SUM(G171:G191)</f>
        <v>2.6516830833129383E-2</v>
      </c>
      <c r="H192" s="173">
        <f t="shared" ref="H192" si="1089">SUM(H171:H191)</f>
        <v>3.5338314386025298E-2</v>
      </c>
      <c r="I192" s="173">
        <f t="shared" ref="I192" si="1090">SUM(I171:I191)</f>
        <v>4.5688765398899718E-2</v>
      </c>
      <c r="J192" s="173">
        <f t="shared" ref="J192" si="1091">SUM(J171:J191)</f>
        <v>0.14767533628875981</v>
      </c>
      <c r="K192" s="173">
        <f t="shared" ref="K192" si="1092">SUM(K171:K191)</f>
        <v>0.2704169785113269</v>
      </c>
      <c r="L192" s="173">
        <f t="shared" ref="L192" si="1093">SUM(L171:L191)</f>
        <v>0.42230175889865301</v>
      </c>
      <c r="M192" s="173">
        <f t="shared" ref="M192" si="1094">SUM(M171:M191)</f>
        <v>0.59694371803133495</v>
      </c>
      <c r="N192" s="173">
        <f t="shared" ref="N192" si="1095">SUM(N171:N191)</f>
        <v>0.78092573031746537</v>
      </c>
      <c r="O192" s="173">
        <f t="shared" ref="O192" si="1096">SUM(O171:O191)</f>
        <v>1.0095493894327974</v>
      </c>
      <c r="P192" s="173">
        <f t="shared" ref="P192" si="1097">SUM(P171:P191)</f>
        <v>1.2690422905376357</v>
      </c>
      <c r="Q192" s="173">
        <f t="shared" ref="Q192" si="1098">SUM(Q171:Q191)</f>
        <v>1.5865829063617838</v>
      </c>
      <c r="R192" s="173">
        <f t="shared" ref="R192" si="1099">SUM(R171:R191)</f>
        <v>1.9771253328855334</v>
      </c>
      <c r="S192" s="173">
        <f t="shared" ref="S192" si="1100">SUM(S171:S191)</f>
        <v>2.4507871272427524</v>
      </c>
      <c r="T192" s="173">
        <f t="shared" ref="T192" si="1101">SUM(T171:T191)</f>
        <v>3.0176111441385531</v>
      </c>
      <c r="U192" s="173">
        <f t="shared" ref="U192" si="1102">SUM(U171:U191)</f>
        <v>3.6980701162422709</v>
      </c>
      <c r="V192" s="173">
        <f t="shared" ref="V192" si="1103">SUM(V171:V191)</f>
        <v>4.5131782541514918</v>
      </c>
      <c r="W192" s="173">
        <f t="shared" ref="W192" si="1104">SUM(W171:W191)</f>
        <v>5.5069292458900225</v>
      </c>
      <c r="X192" s="173">
        <f t="shared" ref="X192" si="1105">SUM(X171:X191)</f>
        <v>6.701000349558246</v>
      </c>
      <c r="Y192" s="173">
        <f t="shared" ref="Y192" si="1106">SUM(Y171:Y191)</f>
        <v>8.1462447638877666</v>
      </c>
      <c r="Z192" s="173">
        <f t="shared" ref="Z192" si="1107">SUM(Z171:Z191)</f>
        <v>9.8587898273692449</v>
      </c>
      <c r="AA192" s="173">
        <f t="shared" ref="AA192" si="1108">SUM(AA171:AA191)</f>
        <v>11.897018174869826</v>
      </c>
      <c r="AB192" s="173">
        <f t="shared" ref="AB192" si="1109">SUM(AB171:AB191)</f>
        <v>14.413389213370783</v>
      </c>
      <c r="AC192" s="174">
        <f t="shared" ref="AC192" si="1110">SUM(AC171:AC191)</f>
        <v>17.541149552100624</v>
      </c>
      <c r="AE192" s="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H192" s="14" t="s">
        <v>88</v>
      </c>
      <c r="BI192" s="175">
        <f>SUM(BI171:BI191)</f>
        <v>8.4780717485750876E-2</v>
      </c>
      <c r="BJ192" s="173">
        <f t="shared" ref="BJ192" si="1111">SUM(BJ171:BJ191)</f>
        <v>0.13991157613552369</v>
      </c>
      <c r="BK192" s="173">
        <f t="shared" ref="BK192" si="1112">SUM(BK171:BK191)</f>
        <v>0.19261166008597208</v>
      </c>
      <c r="BL192" s="173">
        <f t="shared" ref="BL192" si="1113">SUM(BL171:BL191)</f>
        <v>0.43710922929219426</v>
      </c>
      <c r="BM192" s="173">
        <f t="shared" ref="BM192" si="1114">SUM(BM171:BM191)</f>
        <v>1.0991261649906694</v>
      </c>
      <c r="BN192" s="173">
        <f t="shared" ref="BN192" si="1115">SUM(BN171:BN191)</f>
        <v>2.0110241608624673</v>
      </c>
      <c r="BO192" s="173">
        <f t="shared" ref="BO192" si="1116">SUM(BO171:BO191)</f>
        <v>3.0641066589135582</v>
      </c>
      <c r="BP192" s="173">
        <f t="shared" ref="BP192" si="1117">SUM(BP171:BP191)</f>
        <v>4.2178960411833355</v>
      </c>
      <c r="BQ192" s="173">
        <f t="shared" ref="BQ192" si="1118">SUM(BQ171:BQ191)</f>
        <v>5.4264801377198335</v>
      </c>
      <c r="BR192" s="173">
        <f t="shared" ref="BR192" si="1119">SUM(BR171:BR191)</f>
        <v>6.694988983311374</v>
      </c>
      <c r="BS192" s="173">
        <f t="shared" ref="BS192" si="1120">SUM(BS171:BS191)</f>
        <v>7.8685333094334311</v>
      </c>
      <c r="BT192" s="173">
        <f t="shared" ref="BT192" si="1121">SUM(BT171:BT191)</f>
        <v>9.0855355451791269</v>
      </c>
      <c r="BU192" s="173">
        <f t="shared" ref="BU192" si="1122">SUM(BU171:BU191)</f>
        <v>10.356303150599015</v>
      </c>
      <c r="BV192" s="173">
        <f t="shared" ref="BV192" si="1123">SUM(BV171:BV191)</f>
        <v>11.762776315957847</v>
      </c>
      <c r="BW192" s="173">
        <f t="shared" ref="BW192" si="1124">SUM(BW171:BW191)</f>
        <v>13.139172173739984</v>
      </c>
      <c r="BX192" s="173">
        <f t="shared" ref="BX192" si="1125">SUM(BX171:BX191)</f>
        <v>14.716858298630164</v>
      </c>
      <c r="BY192" s="173">
        <f t="shared" ref="BY192" si="1126">SUM(BY171:BY191)</f>
        <v>16.400462178967381</v>
      </c>
      <c r="BZ192" s="173">
        <f t="shared" ref="BZ192" si="1127">SUM(BZ171:BZ191)</f>
        <v>18.107446293245232</v>
      </c>
      <c r="CA192" s="173">
        <f t="shared" ref="CA192" si="1128">SUM(CA171:CA191)</f>
        <v>19.913929233583932</v>
      </c>
      <c r="CB192" s="173">
        <f t="shared" ref="CB192" si="1129">SUM(CB171:CB191)</f>
        <v>21.711838061966237</v>
      </c>
      <c r="CC192" s="173">
        <f t="shared" ref="CC192" si="1130">SUM(CC171:CC191)</f>
        <v>23.591728661463499</v>
      </c>
      <c r="CD192" s="173">
        <f t="shared" ref="CD192" si="1131">SUM(CD171:CD191)</f>
        <v>25.486856719020469</v>
      </c>
      <c r="CE192" s="173">
        <f t="shared" ref="CE192" si="1132">SUM(CE171:CE191)</f>
        <v>27.478207980858897</v>
      </c>
      <c r="CF192" s="173">
        <f t="shared" ref="CF192" si="1133">SUM(CF171:CF191)</f>
        <v>29.3953644806139</v>
      </c>
      <c r="CG192" s="173">
        <f t="shared" ref="CG192" si="1134">SUM(CG171:CG191)</f>
        <v>31.410559699579807</v>
      </c>
      <c r="CH192" s="173">
        <f t="shared" ref="CH192" si="1135">SUM(CH171:CH191)</f>
        <v>33.469910753180024</v>
      </c>
      <c r="CI192" s="174">
        <f t="shared" ref="CI192" si="1136">SUM(CI171:CI191)</f>
        <v>35.480833601256514</v>
      </c>
      <c r="CJ192" s="9"/>
      <c r="CK192" s="14" t="s">
        <v>88</v>
      </c>
      <c r="CL192" s="175">
        <f>SUM(CL171:CL191)</f>
        <v>1925.2473243082432</v>
      </c>
      <c r="CM192" s="173">
        <f t="shared" ref="CM192" si="1137">SUM(CM171:CM191)</f>
        <v>2059.9449428023809</v>
      </c>
      <c r="CN192" s="173">
        <f t="shared" ref="CN192" si="1138">SUM(CN171:CN191)</f>
        <v>2026.0145357863566</v>
      </c>
      <c r="CO192" s="173">
        <f t="shared" ref="CO192" si="1139">SUM(CO171:CO191)</f>
        <v>2034.8603856295031</v>
      </c>
      <c r="CP192" s="173">
        <f t="shared" ref="CP192" si="1140">SUM(CP171:CP191)</f>
        <v>2045.4980959098157</v>
      </c>
      <c r="CQ192" s="173">
        <f t="shared" ref="CQ192" si="1141">SUM(CQ171:CQ191)</f>
        <v>2059.0787533538019</v>
      </c>
      <c r="CR192" s="173">
        <f t="shared" ref="CR192" si="1142">SUM(CR171:CR191)</f>
        <v>2069.0916277712408</v>
      </c>
      <c r="CS192" s="173">
        <f t="shared" ref="CS192" si="1143">SUM(CS171:CS191)</f>
        <v>2071.3806658155604</v>
      </c>
      <c r="CT192" s="173">
        <f t="shared" ref="CT192" si="1144">SUM(CT171:CT191)</f>
        <v>2069.6707796897122</v>
      </c>
      <c r="CU192" s="173">
        <f t="shared" ref="CU192" si="1145">SUM(CU171:CU191)</f>
        <v>2063.2675467803124</v>
      </c>
      <c r="CV192" s="173">
        <f t="shared" ref="CV192" si="1146">SUM(CV171:CV191)</f>
        <v>2054.9420365350347</v>
      </c>
      <c r="CW192" s="173">
        <f t="shared" ref="CW192" si="1147">SUM(CW171:CW191)</f>
        <v>2043.7482142107099</v>
      </c>
      <c r="CX192" s="173">
        <f t="shared" ref="CX192" si="1148">SUM(CX171:CX191)</f>
        <v>2032.2730439269026</v>
      </c>
      <c r="CY192" s="173">
        <f t="shared" ref="CY192" si="1149">SUM(CY171:CY191)</f>
        <v>2019.9717079815573</v>
      </c>
      <c r="CZ192" s="173">
        <f t="shared" ref="CZ192" si="1150">SUM(CZ171:CZ191)</f>
        <v>2006.7789364827634</v>
      </c>
      <c r="DA192" s="173">
        <f t="shared" ref="DA192" si="1151">SUM(DA171:DA191)</f>
        <v>1992.7547662380341</v>
      </c>
      <c r="DB192" s="173">
        <f t="shared" ref="DB192" si="1152">SUM(DB171:DB191)</f>
        <v>1977.5374165479845</v>
      </c>
      <c r="DC192" s="173">
        <f t="shared" ref="DC192" si="1153">SUM(DC171:DC191)</f>
        <v>1962.2591290577786</v>
      </c>
      <c r="DD192" s="173">
        <f t="shared" ref="DD192" si="1154">SUM(DD171:DD191)</f>
        <v>1946.7116645815406</v>
      </c>
      <c r="DE192" s="173">
        <f t="shared" ref="DE192" si="1155">SUM(DE171:DE191)</f>
        <v>1931.337719220486</v>
      </c>
      <c r="DF192" s="173">
        <f t="shared" ref="DF192" si="1156">SUM(DF171:DF191)</f>
        <v>1916.8528914529029</v>
      </c>
      <c r="DG192" s="173">
        <f t="shared" ref="DG192" si="1157">SUM(DG171:DG191)</f>
        <v>1902.5445777161865</v>
      </c>
      <c r="DH192" s="173">
        <f t="shared" ref="DH192" si="1158">SUM(DH171:DH191)</f>
        <v>1889.0900512417413</v>
      </c>
      <c r="DI192" s="173">
        <f t="shared" ref="DI192" si="1159">SUM(DI171:DI191)</f>
        <v>1878.1560524480092</v>
      </c>
      <c r="DJ192" s="173">
        <f t="shared" ref="DJ192" si="1160">SUM(DJ171:DJ191)</f>
        <v>1867.9071961787197</v>
      </c>
      <c r="DK192" s="173">
        <f t="shared" ref="DK192" si="1161">SUM(DK171:DK191)</f>
        <v>1857.3208836063641</v>
      </c>
      <c r="DL192" s="174">
        <f t="shared" ref="DL192" si="1162">SUM(DL171:DL191)</f>
        <v>1843.1405829986363</v>
      </c>
      <c r="DN192" s="14" t="s">
        <v>88</v>
      </c>
      <c r="DO192" s="175">
        <f>SUM(DO171:DO191)</f>
        <v>1925.3321050257287</v>
      </c>
      <c r="DP192" s="173">
        <f t="shared" ref="DP192" si="1163">SUM(DP171:DP191)</f>
        <v>2060.0888731716332</v>
      </c>
      <c r="DQ192" s="173">
        <f t="shared" ref="DQ192" si="1164">SUM(DQ171:DQ191)</f>
        <v>2026.2166621091903</v>
      </c>
      <c r="DR192" s="173">
        <f t="shared" ref="DR192" si="1165">SUM(DR171:DR191)</f>
        <v>2035.3148193975153</v>
      </c>
      <c r="DS192" s="173">
        <f t="shared" ref="DS192" si="1166">SUM(DS171:DS191)</f>
        <v>2046.6237389056391</v>
      </c>
      <c r="DT192" s="173">
        <f t="shared" ref="DT192" si="1167">SUM(DT171:DT191)</f>
        <v>2061.1251158290506</v>
      </c>
      <c r="DU192" s="173">
        <f t="shared" ref="DU192" si="1168">SUM(DU171:DU191)</f>
        <v>2072.2014231955532</v>
      </c>
      <c r="DV192" s="173">
        <f t="shared" ref="DV192" si="1169">SUM(DV171:DV191)</f>
        <v>2075.7462371930328</v>
      </c>
      <c r="DW192" s="173">
        <f t="shared" ref="DW192" si="1170">SUM(DW171:DW191)</f>
        <v>2075.3676768059436</v>
      </c>
      <c r="DX192" s="173">
        <f t="shared" ref="DX192" si="1171">SUM(DX171:DX191)</f>
        <v>2070.384837522522</v>
      </c>
      <c r="DY192" s="173">
        <f t="shared" ref="DY192" si="1172">SUM(DY171:DY191)</f>
        <v>2063.4075135624989</v>
      </c>
      <c r="DZ192" s="173">
        <f t="shared" ref="DZ192" si="1173">SUM(DZ171:DZ191)</f>
        <v>2053.6146754862057</v>
      </c>
      <c r="EA192" s="173">
        <f t="shared" ref="EA192" si="1174">SUM(EA171:EA191)</f>
        <v>2043.6388964669345</v>
      </c>
      <c r="EB192" s="173">
        <f t="shared" ref="EB192" si="1175">SUM(EB171:EB191)</f>
        <v>2033.0035265880529</v>
      </c>
      <c r="EC192" s="173">
        <f t="shared" ref="EC192" si="1176">SUM(EC171:EC191)</f>
        <v>2021.504691562865</v>
      </c>
      <c r="ED192" s="173">
        <f t="shared" ref="ED192" si="1177">SUM(ED171:ED191)</f>
        <v>2009.4487498695494</v>
      </c>
      <c r="EE192" s="173">
        <f t="shared" ref="EE192" si="1178">SUM(EE171:EE191)</f>
        <v>1996.3886658541949</v>
      </c>
      <c r="EF192" s="173">
        <f t="shared" ref="EF192" si="1179">SUM(EF171:EF191)</f>
        <v>1983.3841864951619</v>
      </c>
      <c r="EG192" s="173">
        <f t="shared" ref="EG192" si="1180">SUM(EG171:EG191)</f>
        <v>1970.3236639313673</v>
      </c>
      <c r="EH192" s="173">
        <f t="shared" ref="EH192" si="1181">SUM(EH171:EH191)</f>
        <v>1957.5627355366037</v>
      </c>
      <c r="EI192" s="173">
        <f t="shared" ref="EI192" si="1182">SUM(EI171:EI191)</f>
        <v>1945.9515493602569</v>
      </c>
      <c r="EJ192" s="173">
        <f t="shared" ref="EJ192" si="1183">SUM(EJ171:EJ191)</f>
        <v>1934.7324347847655</v>
      </c>
      <c r="EK192" s="173">
        <f t="shared" ref="EK192" si="1184">SUM(EK171:EK191)</f>
        <v>1924.7145039864886</v>
      </c>
      <c r="EL192" s="173">
        <f t="shared" ref="EL192" si="1185">SUM(EL171:EL191)</f>
        <v>1917.4102067559927</v>
      </c>
      <c r="EM192" s="173">
        <f t="shared" ref="EM192" si="1186">SUM(EM171:EM191)</f>
        <v>1911.2147740531693</v>
      </c>
      <c r="EN192" s="173">
        <f t="shared" ref="EN192" si="1187">SUM(EN171:EN191)</f>
        <v>1905.2041835729149</v>
      </c>
      <c r="EO192" s="174">
        <f t="shared" ref="EO192" si="1188">SUM(EO171:EO191)</f>
        <v>1896.1625661519938</v>
      </c>
    </row>
    <row r="193" spans="2:133">
      <c r="CK193" s="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9"/>
      <c r="DN193" s="9"/>
      <c r="DO193" s="19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</row>
    <row r="194" spans="2:133">
      <c r="CK194" s="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9"/>
      <c r="DN194" s="9"/>
      <c r="DO194" s="19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</row>
    <row r="195" spans="2:133">
      <c r="B195" s="86" t="s">
        <v>43</v>
      </c>
      <c r="G195" s="9"/>
      <c r="H195" s="9"/>
      <c r="I195" s="9"/>
      <c r="DK195" s="9"/>
      <c r="DL195" s="9"/>
      <c r="DM195" s="9"/>
      <c r="DN195" s="9"/>
      <c r="DO195" s="19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</row>
    <row r="196" spans="2:133">
      <c r="B196" s="87" t="s">
        <v>40</v>
      </c>
      <c r="C196" s="88">
        <v>4</v>
      </c>
      <c r="G196" s="9"/>
      <c r="H196" s="9"/>
      <c r="I196" s="9"/>
      <c r="DK196" s="9"/>
      <c r="DL196" s="9"/>
      <c r="DM196" s="9"/>
      <c r="DN196" s="9"/>
      <c r="DO196" s="19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</row>
    <row r="197" spans="2:133">
      <c r="B197" s="89" t="s">
        <v>41</v>
      </c>
      <c r="C197" s="90">
        <v>3.1</v>
      </c>
      <c r="G197" s="9"/>
      <c r="H197" s="9"/>
      <c r="I197" s="9"/>
      <c r="DK197" s="9"/>
      <c r="DL197" s="9"/>
      <c r="DM197" s="9"/>
      <c r="DN197" s="9"/>
      <c r="DO197" s="19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</row>
    <row r="198" spans="2:133">
      <c r="B198" s="91" t="s">
        <v>42</v>
      </c>
      <c r="C198" s="92">
        <v>2.2999999999999998</v>
      </c>
      <c r="G198" s="9"/>
      <c r="H198" s="9"/>
      <c r="I198" s="9"/>
      <c r="DK198" s="9"/>
      <c r="DL198" s="9"/>
      <c r="DM198" s="9"/>
      <c r="DN198" s="9"/>
      <c r="DO198" s="19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</row>
    <row r="199" spans="2:133">
      <c r="G199" s="9"/>
      <c r="H199" s="9"/>
      <c r="I199" s="9"/>
      <c r="DK199" s="9"/>
      <c r="DL199" s="9"/>
      <c r="DM199" s="9"/>
      <c r="DN199" s="9"/>
      <c r="DO199" s="19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</row>
    <row r="200" spans="2:133">
      <c r="G200" s="9"/>
      <c r="H200" s="9"/>
      <c r="I200" s="9"/>
      <c r="DK200" s="9"/>
      <c r="DL200" s="9"/>
      <c r="DM200" s="9"/>
      <c r="DN200" s="9"/>
      <c r="DO200" s="19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</row>
    <row r="201" spans="2:133">
      <c r="G201" s="9"/>
      <c r="H201" s="9"/>
      <c r="I201" s="9"/>
      <c r="DK201" s="9"/>
      <c r="DL201" s="9"/>
      <c r="DM201" s="9"/>
      <c r="DN201" s="9"/>
      <c r="DO201" s="19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</row>
    <row r="202" spans="2:133">
      <c r="G202" s="9"/>
      <c r="H202" s="9"/>
      <c r="I202" s="9"/>
      <c r="DK202" s="9"/>
      <c r="DL202" s="9"/>
      <c r="DM202" s="9"/>
      <c r="DN202" s="9"/>
      <c r="DO202" s="19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</row>
    <row r="203" spans="2:133">
      <c r="G203" s="9"/>
      <c r="H203" s="9"/>
      <c r="I203" s="9"/>
      <c r="DK203" s="9"/>
      <c r="DL203" s="9"/>
      <c r="DM203" s="9"/>
      <c r="DN203" s="9"/>
      <c r="DO203" s="19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</row>
    <row r="204" spans="2:133">
      <c r="G204" s="9"/>
      <c r="H204" s="9"/>
      <c r="I204" s="9"/>
      <c r="DK204" s="9"/>
      <c r="DL204" s="9"/>
      <c r="DM204" s="9"/>
      <c r="DN204" s="9"/>
      <c r="DO204" s="19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</row>
    <row r="205" spans="2:133">
      <c r="G205" s="9"/>
      <c r="H205" s="9"/>
      <c r="I205" s="9"/>
      <c r="DK205" s="9"/>
      <c r="DL205" s="9"/>
      <c r="DM205" s="9"/>
      <c r="DN205" s="9"/>
      <c r="DO205" s="19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</row>
    <row r="206" spans="2:133">
      <c r="G206" s="9"/>
      <c r="H206" s="9"/>
      <c r="I206" s="9"/>
      <c r="DK206" s="9"/>
      <c r="DL206" s="9"/>
      <c r="DM206" s="9"/>
      <c r="DN206" s="9"/>
      <c r="DO206" s="19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</row>
    <row r="207" spans="2:133">
      <c r="G207" s="9"/>
      <c r="H207" s="9"/>
      <c r="I207" s="9"/>
      <c r="DK207" s="9"/>
      <c r="DL207" s="9"/>
      <c r="DM207" s="9"/>
      <c r="DN207" s="9"/>
      <c r="DO207" s="19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</row>
    <row r="208" spans="2:133">
      <c r="G208" s="9"/>
      <c r="H208" s="9"/>
      <c r="I208" s="9"/>
      <c r="DK208" s="9"/>
      <c r="DL208" s="9"/>
      <c r="DM208" s="9"/>
      <c r="DN208" s="9"/>
      <c r="DO208" s="19"/>
      <c r="DP208" s="4"/>
    </row>
    <row r="209" spans="1:120">
      <c r="G209" s="9"/>
      <c r="H209" s="9"/>
      <c r="I209" s="9"/>
      <c r="DK209" s="9"/>
      <c r="DL209" s="9"/>
      <c r="DM209" s="9"/>
      <c r="DN209" s="9"/>
      <c r="DO209" s="19"/>
      <c r="DP209" s="4"/>
    </row>
    <row r="210" spans="1:120">
      <c r="G210" s="9"/>
      <c r="H210" s="9"/>
      <c r="I210" s="9"/>
      <c r="DK210" s="9"/>
      <c r="DL210" s="9"/>
      <c r="DM210" s="9"/>
      <c r="DN210" s="9"/>
      <c r="DO210" s="19"/>
      <c r="DP210" s="4"/>
    </row>
    <row r="211" spans="1:120">
      <c r="G211" s="9"/>
      <c r="H211" s="9"/>
      <c r="I211" s="9"/>
      <c r="DK211" s="9"/>
      <c r="DL211" s="9"/>
      <c r="DM211" s="9"/>
      <c r="DN211" s="9"/>
      <c r="DO211" s="9"/>
    </row>
    <row r="212" spans="1:120">
      <c r="G212" s="9"/>
      <c r="H212" s="9"/>
      <c r="I212" s="9"/>
    </row>
    <row r="213" spans="1:120">
      <c r="G213" s="9"/>
      <c r="H213" s="9"/>
      <c r="I213" s="9"/>
    </row>
    <row r="214" spans="1:120">
      <c r="A214" s="109" t="s">
        <v>47</v>
      </c>
      <c r="G214" s="9"/>
      <c r="H214" s="9"/>
      <c r="I214" s="9"/>
    </row>
    <row r="215" spans="1:120">
      <c r="A215" s="9" t="s">
        <v>0</v>
      </c>
      <c r="G215" s="9"/>
      <c r="H215" s="9"/>
      <c r="I215" s="9"/>
    </row>
    <row r="216" spans="1:120">
      <c r="A216" s="9" t="s">
        <v>1</v>
      </c>
      <c r="G216" s="9"/>
      <c r="H216" s="9"/>
      <c r="I216" s="9"/>
    </row>
    <row r="217" spans="1:120">
      <c r="A217" s="9" t="s">
        <v>2</v>
      </c>
      <c r="F217" s="9"/>
      <c r="G217" s="9"/>
      <c r="H217" s="9"/>
      <c r="I217" s="9"/>
    </row>
    <row r="218" spans="1:120">
      <c r="A218" s="9" t="s">
        <v>3</v>
      </c>
    </row>
    <row r="219" spans="1:120">
      <c r="A219" s="9"/>
    </row>
    <row r="220" spans="1:120">
      <c r="A220" s="9"/>
    </row>
    <row r="221" spans="1:120">
      <c r="A221" s="9" t="s">
        <v>6</v>
      </c>
    </row>
    <row r="222" spans="1:120">
      <c r="A222" s="9" t="s">
        <v>7</v>
      </c>
    </row>
    <row r="223" spans="1:120">
      <c r="A223" s="9" t="s">
        <v>8</v>
      </c>
    </row>
    <row r="224" spans="1:120">
      <c r="A224" s="9" t="s">
        <v>9</v>
      </c>
    </row>
    <row r="225" spans="1:1">
      <c r="A225" s="9" t="s">
        <v>10</v>
      </c>
    </row>
    <row r="226" spans="1:1">
      <c r="A226" s="9" t="s">
        <v>11</v>
      </c>
    </row>
    <row r="227" spans="1:1">
      <c r="A227" s="9" t="s">
        <v>12</v>
      </c>
    </row>
    <row r="228" spans="1:1">
      <c r="A228" s="9" t="s">
        <v>13</v>
      </c>
    </row>
    <row r="229" spans="1:1">
      <c r="A229" s="9"/>
    </row>
    <row r="230" spans="1:1">
      <c r="A230" s="9"/>
    </row>
    <row r="231" spans="1:1">
      <c r="A231" s="9" t="s">
        <v>16</v>
      </c>
    </row>
    <row r="232" spans="1:1">
      <c r="A232" s="9" t="s">
        <v>17</v>
      </c>
    </row>
    <row r="233" spans="1:1">
      <c r="A233" s="9" t="s">
        <v>18</v>
      </c>
    </row>
    <row r="234" spans="1:1">
      <c r="A234" s="9" t="s">
        <v>19</v>
      </c>
    </row>
    <row r="235" spans="1:1">
      <c r="A235" s="9" t="s">
        <v>20</v>
      </c>
    </row>
    <row r="236" spans="1:1">
      <c r="A236" s="3" t="s">
        <v>88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"/>
  <dimension ref="A1:AC103"/>
  <sheetViews>
    <sheetView topLeftCell="A26" zoomScale="85" zoomScaleNormal="85" workbookViewId="0">
      <selection activeCell="C2" sqref="C2"/>
    </sheetView>
  </sheetViews>
  <sheetFormatPr defaultRowHeight="15"/>
  <cols>
    <col min="2" max="2" width="33.85546875" customWidth="1"/>
    <col min="3" max="29" width="8.140625" bestFit="1" customWidth="1"/>
  </cols>
  <sheetData>
    <row r="1" spans="2:29">
      <c r="F1" s="48">
        <v>2012</v>
      </c>
      <c r="G1" s="49">
        <v>2013</v>
      </c>
      <c r="H1" s="49">
        <v>2014</v>
      </c>
      <c r="I1" s="49">
        <v>2015</v>
      </c>
      <c r="J1" s="49">
        <v>2016</v>
      </c>
      <c r="K1" s="49">
        <v>2017</v>
      </c>
      <c r="L1" s="49">
        <v>2018</v>
      </c>
      <c r="M1" s="49">
        <v>2019</v>
      </c>
      <c r="N1" s="49">
        <v>2020</v>
      </c>
      <c r="O1" s="49">
        <v>2021</v>
      </c>
      <c r="P1" s="49">
        <v>2022</v>
      </c>
      <c r="Q1" s="49">
        <v>2023</v>
      </c>
      <c r="R1" s="49">
        <v>2024</v>
      </c>
      <c r="S1" s="49">
        <v>2025</v>
      </c>
      <c r="T1" s="49">
        <v>2026</v>
      </c>
      <c r="U1" s="49">
        <v>2027</v>
      </c>
      <c r="V1" s="49">
        <v>2028</v>
      </c>
      <c r="W1" s="49">
        <v>2029</v>
      </c>
      <c r="X1" s="49">
        <v>2030</v>
      </c>
      <c r="Y1" s="49">
        <v>2031</v>
      </c>
      <c r="Z1" s="49">
        <v>2032</v>
      </c>
      <c r="AA1" s="49">
        <v>2033</v>
      </c>
      <c r="AB1" s="49">
        <v>2034</v>
      </c>
      <c r="AC1" s="50">
        <v>2035</v>
      </c>
    </row>
    <row r="2" spans="2:29" ht="31.5">
      <c r="B2" s="114" t="s">
        <v>78</v>
      </c>
      <c r="F2" s="159">
        <v>0</v>
      </c>
      <c r="G2" s="128">
        <v>6.25E-2</v>
      </c>
      <c r="H2" s="128">
        <v>0.125</v>
      </c>
      <c r="I2" s="128">
        <v>0.1875</v>
      </c>
      <c r="J2" s="128">
        <v>0.25</v>
      </c>
      <c r="K2" s="128">
        <v>0.3125</v>
      </c>
      <c r="L2" s="128">
        <v>0.375</v>
      </c>
      <c r="M2" s="128">
        <v>0.4375</v>
      </c>
      <c r="N2" s="128">
        <v>0.5</v>
      </c>
      <c r="O2" s="128">
        <v>0.5</v>
      </c>
      <c r="P2" s="128">
        <v>0.5</v>
      </c>
      <c r="Q2" s="128">
        <v>0.5</v>
      </c>
      <c r="R2" s="128">
        <v>0.5</v>
      </c>
      <c r="S2" s="128">
        <v>0.5</v>
      </c>
      <c r="T2" s="128">
        <v>0.5</v>
      </c>
      <c r="U2" s="128">
        <v>0.5</v>
      </c>
      <c r="V2" s="128">
        <v>0.5</v>
      </c>
      <c r="W2" s="128">
        <v>0.5</v>
      </c>
      <c r="X2" s="128">
        <v>0.5</v>
      </c>
      <c r="Y2" s="128">
        <v>0.5</v>
      </c>
      <c r="Z2" s="128">
        <v>0.5</v>
      </c>
      <c r="AA2" s="128">
        <v>0.5</v>
      </c>
      <c r="AB2" s="128">
        <v>0.5</v>
      </c>
      <c r="AC2" s="129">
        <v>0.5</v>
      </c>
    </row>
    <row r="4" spans="2:29" ht="47.25">
      <c r="B4" s="114" t="s">
        <v>87</v>
      </c>
      <c r="C4" s="48">
        <v>2009</v>
      </c>
      <c r="D4" s="49">
        <v>2010</v>
      </c>
      <c r="E4" s="49">
        <v>2011</v>
      </c>
      <c r="F4" s="49">
        <v>2012</v>
      </c>
      <c r="G4" s="49">
        <v>2013</v>
      </c>
      <c r="H4" s="49">
        <v>2014</v>
      </c>
      <c r="I4" s="49">
        <v>2015</v>
      </c>
      <c r="J4" s="49">
        <v>2016</v>
      </c>
      <c r="K4" s="49">
        <v>2017</v>
      </c>
      <c r="L4" s="49">
        <v>2018</v>
      </c>
      <c r="M4" s="49">
        <v>2019</v>
      </c>
      <c r="N4" s="49">
        <v>2020</v>
      </c>
      <c r="O4" s="49">
        <v>2021</v>
      </c>
      <c r="P4" s="49">
        <v>2022</v>
      </c>
      <c r="Q4" s="49">
        <v>2023</v>
      </c>
      <c r="R4" s="49">
        <v>2024</v>
      </c>
      <c r="S4" s="49">
        <v>2025</v>
      </c>
      <c r="T4" s="49">
        <v>2026</v>
      </c>
      <c r="U4" s="49">
        <v>2027</v>
      </c>
      <c r="V4" s="49">
        <v>2028</v>
      </c>
      <c r="W4" s="49">
        <v>2029</v>
      </c>
      <c r="X4" s="49">
        <v>2030</v>
      </c>
      <c r="Y4" s="49">
        <v>2031</v>
      </c>
      <c r="Z4" s="49">
        <v>2032</v>
      </c>
      <c r="AA4" s="49">
        <v>2033</v>
      </c>
      <c r="AB4" s="49">
        <v>2034</v>
      </c>
      <c r="AC4" s="50">
        <v>2035</v>
      </c>
    </row>
    <row r="5" spans="2:29">
      <c r="B5" s="36" t="s">
        <v>0</v>
      </c>
      <c r="C5" s="162">
        <v>954.24057664041311</v>
      </c>
      <c r="D5" s="163">
        <v>939.02923844181612</v>
      </c>
      <c r="E5" s="163">
        <v>914.70724270131814</v>
      </c>
      <c r="F5" s="163">
        <v>921.61640452278527</v>
      </c>
      <c r="G5" s="163">
        <v>932.11958909331918</v>
      </c>
      <c r="H5" s="163">
        <v>968.69070002340675</v>
      </c>
      <c r="I5" s="163">
        <v>997.04523252034949</v>
      </c>
      <c r="J5" s="163">
        <v>1023.4718906645699</v>
      </c>
      <c r="K5" s="163">
        <v>1036.7819900343791</v>
      </c>
      <c r="L5" s="163">
        <v>1062.9048708358482</v>
      </c>
      <c r="M5" s="163">
        <v>1084.1546365364086</v>
      </c>
      <c r="N5" s="163">
        <v>1106.2689754935604</v>
      </c>
      <c r="O5" s="163">
        <v>1159.807827400826</v>
      </c>
      <c r="P5" s="163">
        <v>1169.2500320607469</v>
      </c>
      <c r="Q5" s="163">
        <v>1207.0562824218014</v>
      </c>
      <c r="R5" s="163">
        <v>1211.1906671479098</v>
      </c>
      <c r="S5" s="163">
        <v>1230.2169132464783</v>
      </c>
      <c r="T5" s="163">
        <v>1254.645847150435</v>
      </c>
      <c r="U5" s="163">
        <v>1283.9948485056136</v>
      </c>
      <c r="V5" s="163">
        <v>1284.5508546139056</v>
      </c>
      <c r="W5" s="163">
        <v>1288.55365944814</v>
      </c>
      <c r="X5" s="163">
        <v>1292.3008186507741</v>
      </c>
      <c r="Y5" s="163">
        <v>1302.1727664125947</v>
      </c>
      <c r="Z5" s="163">
        <v>1329.4240104539922</v>
      </c>
      <c r="AA5" s="163">
        <v>1322.951552550667</v>
      </c>
      <c r="AB5" s="163">
        <v>1337.3230828942903</v>
      </c>
      <c r="AC5" s="164">
        <v>1352.0921237040575</v>
      </c>
    </row>
    <row r="6" spans="2:29">
      <c r="B6" s="37" t="s">
        <v>1</v>
      </c>
      <c r="C6" s="165">
        <v>10332.729349533507</v>
      </c>
      <c r="D6" s="166">
        <v>15227.714404658584</v>
      </c>
      <c r="E6" s="166">
        <v>16003.959556750251</v>
      </c>
      <c r="F6" s="166">
        <v>16408.494486679876</v>
      </c>
      <c r="G6" s="166">
        <v>16737.427655763488</v>
      </c>
      <c r="H6" s="166">
        <v>16943.524245697281</v>
      </c>
      <c r="I6" s="166">
        <v>16543.964073160631</v>
      </c>
      <c r="J6" s="166">
        <v>16848.438948208328</v>
      </c>
      <c r="K6" s="166">
        <v>17108.743646721785</v>
      </c>
      <c r="L6" s="166">
        <v>16932.634638474323</v>
      </c>
      <c r="M6" s="166">
        <v>18180.068910605285</v>
      </c>
      <c r="N6" s="166">
        <v>19609.239923473957</v>
      </c>
      <c r="O6" s="166">
        <v>20753.196518076864</v>
      </c>
      <c r="P6" s="166">
        <v>22534.372381745659</v>
      </c>
      <c r="Q6" s="166">
        <v>24008.902971989784</v>
      </c>
      <c r="R6" s="166">
        <v>26163.276931023953</v>
      </c>
      <c r="S6" s="166">
        <v>27501.003550219713</v>
      </c>
      <c r="T6" s="166">
        <v>29252.483282554145</v>
      </c>
      <c r="U6" s="166">
        <v>30753.088349150468</v>
      </c>
      <c r="V6" s="166">
        <v>31368.734698306314</v>
      </c>
      <c r="W6" s="166">
        <v>32496.556327502072</v>
      </c>
      <c r="X6" s="166">
        <v>33265.896817924739</v>
      </c>
      <c r="Y6" s="166">
        <v>33749.517002189947</v>
      </c>
      <c r="Z6" s="166">
        <v>34707.576886005263</v>
      </c>
      <c r="AA6" s="166">
        <v>35319.19297609834</v>
      </c>
      <c r="AB6" s="166">
        <v>36011.233410030414</v>
      </c>
      <c r="AC6" s="167">
        <v>36666.312742404196</v>
      </c>
    </row>
    <row r="7" spans="2:29">
      <c r="B7" s="37" t="s">
        <v>2</v>
      </c>
      <c r="C7" s="165">
        <v>114.576645522451</v>
      </c>
      <c r="D7" s="166">
        <v>111.99259250241757</v>
      </c>
      <c r="E7" s="166">
        <v>109.85031196845645</v>
      </c>
      <c r="F7" s="166">
        <v>107.81151064748097</v>
      </c>
      <c r="G7" s="166">
        <v>105.93578286125424</v>
      </c>
      <c r="H7" s="166">
        <v>103.19290946931834</v>
      </c>
      <c r="I7" s="166">
        <v>100.6315992351068</v>
      </c>
      <c r="J7" s="166">
        <v>98.315357426161299</v>
      </c>
      <c r="K7" s="166">
        <v>96.15767286168392</v>
      </c>
      <c r="L7" s="166">
        <v>94.046895034287118</v>
      </c>
      <c r="M7" s="166">
        <v>91.889778414941304</v>
      </c>
      <c r="N7" s="166">
        <v>89.710431073253105</v>
      </c>
      <c r="O7" s="166">
        <v>87.767530990285152</v>
      </c>
      <c r="P7" s="166">
        <v>85.899665750001944</v>
      </c>
      <c r="Q7" s="166">
        <v>84.029462105812058</v>
      </c>
      <c r="R7" s="166">
        <v>82.150624768848886</v>
      </c>
      <c r="S7" s="166">
        <v>80.313301719177474</v>
      </c>
      <c r="T7" s="166">
        <v>78.546630782462444</v>
      </c>
      <c r="U7" s="166">
        <v>76.825544770563042</v>
      </c>
      <c r="V7" s="166">
        <v>75.155592651848309</v>
      </c>
      <c r="W7" s="166">
        <v>73.524965624965589</v>
      </c>
      <c r="X7" s="166">
        <v>71.875093058326954</v>
      </c>
      <c r="Y7" s="166">
        <v>70.262764620352542</v>
      </c>
      <c r="Z7" s="166">
        <v>68.759419526096707</v>
      </c>
      <c r="AA7" s="166">
        <v>67.309759461857411</v>
      </c>
      <c r="AB7" s="166">
        <v>65.888758206439576</v>
      </c>
      <c r="AC7" s="167">
        <v>64.48184643363571</v>
      </c>
    </row>
    <row r="8" spans="2:29">
      <c r="B8" s="37" t="s">
        <v>3</v>
      </c>
      <c r="C8" s="165">
        <v>1021.4672344247009</v>
      </c>
      <c r="D8" s="166">
        <v>1082.1030165286897</v>
      </c>
      <c r="E8" s="166">
        <v>1097.7550422831996</v>
      </c>
      <c r="F8" s="166">
        <v>1101.9630409024383</v>
      </c>
      <c r="G8" s="166">
        <v>1099.6945535086982</v>
      </c>
      <c r="H8" s="166">
        <v>1090.4867925244503</v>
      </c>
      <c r="I8" s="166">
        <v>1079.107719814094</v>
      </c>
      <c r="J8" s="166">
        <v>1062.9120938864494</v>
      </c>
      <c r="K8" s="166">
        <v>1057.9185618723893</v>
      </c>
      <c r="L8" s="166">
        <v>1107.2949012991794</v>
      </c>
      <c r="M8" s="166">
        <v>1152.13633612275</v>
      </c>
      <c r="N8" s="166">
        <v>1199.4392352322432</v>
      </c>
      <c r="O8" s="166">
        <v>1204.2559723506815</v>
      </c>
      <c r="P8" s="166">
        <v>1193.0825238115522</v>
      </c>
      <c r="Q8" s="166">
        <v>1193.371776161905</v>
      </c>
      <c r="R8" s="166">
        <v>1207.6311487915366</v>
      </c>
      <c r="S8" s="166">
        <v>1223.1259642382404</v>
      </c>
      <c r="T8" s="166">
        <v>1211.4409185848053</v>
      </c>
      <c r="U8" s="166">
        <v>1200.8619730080072</v>
      </c>
      <c r="V8" s="166">
        <v>1192.9303353779023</v>
      </c>
      <c r="W8" s="166">
        <v>1191.4867695695846</v>
      </c>
      <c r="X8" s="166">
        <v>1187.9276781278445</v>
      </c>
      <c r="Y8" s="166">
        <v>1181.5643380457859</v>
      </c>
      <c r="Z8" s="166">
        <v>1200.1408933659907</v>
      </c>
      <c r="AA8" s="166">
        <v>1199.105654921744</v>
      </c>
      <c r="AB8" s="166">
        <v>1199.281330787509</v>
      </c>
      <c r="AC8" s="167">
        <v>1201.1370687762778</v>
      </c>
    </row>
    <row r="9" spans="2:29">
      <c r="B9" s="37" t="s">
        <v>4</v>
      </c>
      <c r="C9" s="165">
        <v>4.0938431656601058</v>
      </c>
      <c r="D9" s="166">
        <v>5.2089347750962833</v>
      </c>
      <c r="E9" s="166">
        <v>5.0460900915774118</v>
      </c>
      <c r="F9" s="166">
        <v>5.0090212194886385</v>
      </c>
      <c r="G9" s="166">
        <v>4.9705497868691895</v>
      </c>
      <c r="H9" s="166">
        <v>5.0211025884127185</v>
      </c>
      <c r="I9" s="166">
        <v>7.9415221545377035</v>
      </c>
      <c r="J9" s="166">
        <v>8.861922821130765</v>
      </c>
      <c r="K9" s="166">
        <v>9.1698208348803387</v>
      </c>
      <c r="L9" s="166">
        <v>8.8582379846338775</v>
      </c>
      <c r="M9" s="166">
        <v>9.5435986426764998</v>
      </c>
      <c r="N9" s="166">
        <v>10.68814956811034</v>
      </c>
      <c r="O9" s="166">
        <v>10.713535022814288</v>
      </c>
      <c r="P9" s="166">
        <v>11.536411061686369</v>
      </c>
      <c r="Q9" s="166">
        <v>12.801469399905864</v>
      </c>
      <c r="R9" s="166">
        <v>11.683668475289219</v>
      </c>
      <c r="S9" s="166">
        <v>15.293946600014172</v>
      </c>
      <c r="T9" s="166">
        <v>14.41202443036447</v>
      </c>
      <c r="U9" s="166">
        <v>15.464524356758629</v>
      </c>
      <c r="V9" s="166">
        <v>15.913181686128251</v>
      </c>
      <c r="W9" s="166">
        <v>16.546614617528995</v>
      </c>
      <c r="X9" s="166">
        <v>17.25178553150289</v>
      </c>
      <c r="Y9" s="166">
        <v>17.670573259337036</v>
      </c>
      <c r="Z9" s="166">
        <v>20.890340829404696</v>
      </c>
      <c r="AA9" s="166">
        <v>19.735200903405115</v>
      </c>
      <c r="AB9" s="166">
        <v>20.743303013349379</v>
      </c>
      <c r="AC9" s="167">
        <v>22.007393936364334</v>
      </c>
    </row>
    <row r="10" spans="2:29">
      <c r="B10" s="37" t="s">
        <v>5</v>
      </c>
      <c r="C10" s="165">
        <v>17.240928890638703</v>
      </c>
      <c r="D10" s="166">
        <v>17.005547101133274</v>
      </c>
      <c r="E10" s="166">
        <v>16.640165263170875</v>
      </c>
      <c r="F10" s="166">
        <v>16.530783082111427</v>
      </c>
      <c r="G10" s="166">
        <v>16.51596307623268</v>
      </c>
      <c r="H10" s="166">
        <v>16.548888087590818</v>
      </c>
      <c r="I10" s="166">
        <v>16.61532663046258</v>
      </c>
      <c r="J10" s="166">
        <v>16.603576662049385</v>
      </c>
      <c r="K10" s="166">
        <v>16.81426997095798</v>
      </c>
      <c r="L10" s="166">
        <v>16.958148577667259</v>
      </c>
      <c r="M10" s="166">
        <v>17.536102686865831</v>
      </c>
      <c r="N10" s="166">
        <v>17.76573907077384</v>
      </c>
      <c r="O10" s="166">
        <v>17.946394523978157</v>
      </c>
      <c r="P10" s="166">
        <v>18.447889204903294</v>
      </c>
      <c r="Q10" s="166">
        <v>19.346430415495533</v>
      </c>
      <c r="R10" s="166">
        <v>19.57396959921385</v>
      </c>
      <c r="S10" s="166">
        <v>19.724813660043775</v>
      </c>
      <c r="T10" s="166">
        <v>20.087885140108259</v>
      </c>
      <c r="U10" s="166">
        <v>20.70390694194386</v>
      </c>
      <c r="V10" s="166">
        <v>21.023210808928482</v>
      </c>
      <c r="W10" s="166">
        <v>22.525184386147362</v>
      </c>
      <c r="X10" s="166">
        <v>20.145516914913451</v>
      </c>
      <c r="Y10" s="166">
        <v>21.103845635582822</v>
      </c>
      <c r="Z10" s="166">
        <v>21.483568829246916</v>
      </c>
      <c r="AA10" s="166">
        <v>21.763541283494718</v>
      </c>
      <c r="AB10" s="166">
        <v>21.130725541435329</v>
      </c>
      <c r="AC10" s="167">
        <v>21.13372659771537</v>
      </c>
    </row>
    <row r="11" spans="2:29">
      <c r="B11" s="37" t="s">
        <v>6</v>
      </c>
      <c r="C11" s="165">
        <v>89.989618667526969</v>
      </c>
      <c r="D11" s="166">
        <v>139.22854302428999</v>
      </c>
      <c r="E11" s="166">
        <v>169.98890674385743</v>
      </c>
      <c r="F11" s="166">
        <v>180.49267336604353</v>
      </c>
      <c r="G11" s="166">
        <v>209.72187208045156</v>
      </c>
      <c r="H11" s="166">
        <v>227.80639871501799</v>
      </c>
      <c r="I11" s="166">
        <v>229.4415197561313</v>
      </c>
      <c r="J11" s="166">
        <v>262.15547493856292</v>
      </c>
      <c r="K11" s="166">
        <v>272.30193740577255</v>
      </c>
      <c r="L11" s="166">
        <v>289.14524255560275</v>
      </c>
      <c r="M11" s="166">
        <v>292.48377634585529</v>
      </c>
      <c r="N11" s="166">
        <v>321.57374595347062</v>
      </c>
      <c r="O11" s="166">
        <v>317.49413776256836</v>
      </c>
      <c r="P11" s="166">
        <v>321.80182142883035</v>
      </c>
      <c r="Q11" s="166">
        <v>332.50942470391107</v>
      </c>
      <c r="R11" s="166">
        <v>347.07173344625988</v>
      </c>
      <c r="S11" s="166">
        <v>352.94479522329732</v>
      </c>
      <c r="T11" s="166">
        <v>360.82619703192131</v>
      </c>
      <c r="U11" s="166">
        <v>369.18038959440958</v>
      </c>
      <c r="V11" s="166">
        <v>376.14840244871374</v>
      </c>
      <c r="W11" s="166">
        <v>377.13126567615774</v>
      </c>
      <c r="X11" s="166">
        <v>402.14372568614249</v>
      </c>
      <c r="Y11" s="166">
        <v>407.54169171356955</v>
      </c>
      <c r="Z11" s="166">
        <v>418.62662365481788</v>
      </c>
      <c r="AA11" s="166">
        <v>426.52879955973611</v>
      </c>
      <c r="AB11" s="166">
        <v>423.31382791220892</v>
      </c>
      <c r="AC11" s="167">
        <v>436.48609331208314</v>
      </c>
    </row>
    <row r="12" spans="2:29">
      <c r="B12" s="37" t="s">
        <v>7</v>
      </c>
      <c r="C12" s="165">
        <v>132.25526370787253</v>
      </c>
      <c r="D12" s="166">
        <v>159.2549780090967</v>
      </c>
      <c r="E12" s="166">
        <v>185.7691559705647</v>
      </c>
      <c r="F12" s="166">
        <v>206.29042058350703</v>
      </c>
      <c r="G12" s="166">
        <v>230.30378494600816</v>
      </c>
      <c r="H12" s="166">
        <v>251.09763293143686</v>
      </c>
      <c r="I12" s="166">
        <v>272.12680082201194</v>
      </c>
      <c r="J12" s="166">
        <v>293.8240900804584</v>
      </c>
      <c r="K12" s="166">
        <v>315.82608269728377</v>
      </c>
      <c r="L12" s="166">
        <v>336.20035017895674</v>
      </c>
      <c r="M12" s="166">
        <v>357.58747021587959</v>
      </c>
      <c r="N12" s="166">
        <v>383.93833095569522</v>
      </c>
      <c r="O12" s="166">
        <v>405.98091310462445</v>
      </c>
      <c r="P12" s="166">
        <v>429.68454785428662</v>
      </c>
      <c r="Q12" s="166">
        <v>455.65567135547906</v>
      </c>
      <c r="R12" s="166">
        <v>480.25965135651813</v>
      </c>
      <c r="S12" s="166">
        <v>506.51733921356328</v>
      </c>
      <c r="T12" s="166">
        <v>533.89758742130493</v>
      </c>
      <c r="U12" s="166">
        <v>562.63916230912093</v>
      </c>
      <c r="V12" s="166">
        <v>596.03304635974894</v>
      </c>
      <c r="W12" s="166">
        <v>622.33238446655719</v>
      </c>
      <c r="X12" s="166">
        <v>656.18049701754626</v>
      </c>
      <c r="Y12" s="166">
        <v>681.49625473508252</v>
      </c>
      <c r="Z12" s="166">
        <v>721.69766285206072</v>
      </c>
      <c r="AA12" s="166">
        <v>751.83100914756619</v>
      </c>
      <c r="AB12" s="166">
        <v>782.54749706121936</v>
      </c>
      <c r="AC12" s="167">
        <v>808.55863414065755</v>
      </c>
    </row>
    <row r="13" spans="2:29">
      <c r="B13" s="37" t="s">
        <v>8</v>
      </c>
      <c r="C13" s="165">
        <v>1379.7866652493519</v>
      </c>
      <c r="D13" s="166">
        <v>1511.8182368781065</v>
      </c>
      <c r="E13" s="166">
        <v>1642.3949420420531</v>
      </c>
      <c r="F13" s="166">
        <v>1739.2712991521798</v>
      </c>
      <c r="G13" s="166">
        <v>1914.1847039564693</v>
      </c>
      <c r="H13" s="166">
        <v>2068.0789092715099</v>
      </c>
      <c r="I13" s="166">
        <v>2221.0538231068031</v>
      </c>
      <c r="J13" s="166">
        <v>2380.3667992852579</v>
      </c>
      <c r="K13" s="166">
        <v>2465.1163745907611</v>
      </c>
      <c r="L13" s="166">
        <v>2649.6032889579969</v>
      </c>
      <c r="M13" s="166">
        <v>2773.2714373905578</v>
      </c>
      <c r="N13" s="166">
        <v>2847.3076266039725</v>
      </c>
      <c r="O13" s="166">
        <v>2966.8574608948293</v>
      </c>
      <c r="P13" s="166">
        <v>3041.3187693909799</v>
      </c>
      <c r="Q13" s="166">
        <v>3192.8044365555329</v>
      </c>
      <c r="R13" s="166">
        <v>3296.9519478400894</v>
      </c>
      <c r="S13" s="166">
        <v>3354.9950629722493</v>
      </c>
      <c r="T13" s="166">
        <v>3488.3341525956339</v>
      </c>
      <c r="U13" s="166">
        <v>3399.4874641687588</v>
      </c>
      <c r="V13" s="166">
        <v>3499.5139466885039</v>
      </c>
      <c r="W13" s="166">
        <v>3461.0325308321908</v>
      </c>
      <c r="X13" s="166">
        <v>3599.3350622796661</v>
      </c>
      <c r="Y13" s="166">
        <v>3750.0281602459318</v>
      </c>
      <c r="Z13" s="166">
        <v>3814.0121555608375</v>
      </c>
      <c r="AA13" s="166">
        <v>3892.3942075482341</v>
      </c>
      <c r="AB13" s="166">
        <v>3910.8749629380127</v>
      </c>
      <c r="AC13" s="167">
        <v>3990.2252905439564</v>
      </c>
    </row>
    <row r="14" spans="2:29">
      <c r="B14" s="37" t="s">
        <v>9</v>
      </c>
      <c r="C14" s="165">
        <v>1197.8616311704425</v>
      </c>
      <c r="D14" s="166">
        <v>1393.5581564561098</v>
      </c>
      <c r="E14" s="166">
        <v>1342.5261865045313</v>
      </c>
      <c r="F14" s="166">
        <v>1346.2368667334315</v>
      </c>
      <c r="G14" s="166">
        <v>1328.4247575119634</v>
      </c>
      <c r="H14" s="166">
        <v>1319.351172397098</v>
      </c>
      <c r="I14" s="166">
        <v>1309.3640508670303</v>
      </c>
      <c r="J14" s="166">
        <v>1314.9821021516209</v>
      </c>
      <c r="K14" s="166">
        <v>1355.8520341141314</v>
      </c>
      <c r="L14" s="166">
        <v>1377.9943070406141</v>
      </c>
      <c r="M14" s="166">
        <v>1415.6472892130168</v>
      </c>
      <c r="N14" s="166">
        <v>1456.9912753445865</v>
      </c>
      <c r="O14" s="166">
        <v>1520.4721161291145</v>
      </c>
      <c r="P14" s="166">
        <v>1573.231504509612</v>
      </c>
      <c r="Q14" s="166">
        <v>1617.2860068007024</v>
      </c>
      <c r="R14" s="166">
        <v>1672.1367285595586</v>
      </c>
      <c r="S14" s="166">
        <v>1694.9802566676171</v>
      </c>
      <c r="T14" s="166">
        <v>1724.5866757820334</v>
      </c>
      <c r="U14" s="166">
        <v>1787.2168134201868</v>
      </c>
      <c r="V14" s="166">
        <v>1750.1091369400169</v>
      </c>
      <c r="W14" s="166">
        <v>1744.1330875724586</v>
      </c>
      <c r="X14" s="166">
        <v>1831.5679168573029</v>
      </c>
      <c r="Y14" s="166">
        <v>1672.3208567707879</v>
      </c>
      <c r="Z14" s="166">
        <v>1777.2729002009223</v>
      </c>
      <c r="AA14" s="166">
        <v>1805.5476371008053</v>
      </c>
      <c r="AB14" s="166">
        <v>1758.9590042073432</v>
      </c>
      <c r="AC14" s="167">
        <v>1794.332527549313</v>
      </c>
    </row>
    <row r="15" spans="2:29">
      <c r="B15" s="37" t="s">
        <v>10</v>
      </c>
      <c r="C15" s="165">
        <v>152.42571166710317</v>
      </c>
      <c r="D15" s="166">
        <v>195.05244199342093</v>
      </c>
      <c r="E15" s="166">
        <v>198.3751276084275</v>
      </c>
      <c r="F15" s="166">
        <v>201.01468653602026</v>
      </c>
      <c r="G15" s="166">
        <v>212.12136329245143</v>
      </c>
      <c r="H15" s="166">
        <v>225.58108486209798</v>
      </c>
      <c r="I15" s="166">
        <v>230.37792450439005</v>
      </c>
      <c r="J15" s="166">
        <v>231.86048451190888</v>
      </c>
      <c r="K15" s="166">
        <v>231.59083764990973</v>
      </c>
      <c r="L15" s="166">
        <v>233.06711605236481</v>
      </c>
      <c r="M15" s="166">
        <v>234.0441114327289</v>
      </c>
      <c r="N15" s="166">
        <v>233.77568754521332</v>
      </c>
      <c r="O15" s="166">
        <v>232.91497079009463</v>
      </c>
      <c r="P15" s="166">
        <v>230.70874926669333</v>
      </c>
      <c r="Q15" s="166">
        <v>228.29883594751504</v>
      </c>
      <c r="R15" s="166">
        <v>224.81036063800522</v>
      </c>
      <c r="S15" s="166">
        <v>224.83445589580856</v>
      </c>
      <c r="T15" s="166">
        <v>224.33130951636613</v>
      </c>
      <c r="U15" s="166">
        <v>226.08583923038455</v>
      </c>
      <c r="V15" s="166">
        <v>230.45109033597765</v>
      </c>
      <c r="W15" s="166">
        <v>234.3232057027908</v>
      </c>
      <c r="X15" s="166">
        <v>238.33584647096171</v>
      </c>
      <c r="Y15" s="166">
        <v>239.36492778944921</v>
      </c>
      <c r="Z15" s="166">
        <v>248.69939051497974</v>
      </c>
      <c r="AA15" s="166">
        <v>250.52712953168449</v>
      </c>
      <c r="AB15" s="166">
        <v>251.64903633039165</v>
      </c>
      <c r="AC15" s="167">
        <v>255.59456803205785</v>
      </c>
    </row>
    <row r="16" spans="2:29">
      <c r="B16" s="37" t="s">
        <v>11</v>
      </c>
      <c r="C16" s="165">
        <v>705.66702061759736</v>
      </c>
      <c r="D16" s="166">
        <v>361.08774463898891</v>
      </c>
      <c r="E16" s="166">
        <v>579.12687109215494</v>
      </c>
      <c r="F16" s="166">
        <v>642.45100823406415</v>
      </c>
      <c r="G16" s="166">
        <v>694.14085251364395</v>
      </c>
      <c r="H16" s="166">
        <v>728.99782578467966</v>
      </c>
      <c r="I16" s="166">
        <v>900.42119833277275</v>
      </c>
      <c r="J16" s="166">
        <v>1143.4744287638409</v>
      </c>
      <c r="K16" s="166">
        <v>1353.6680693811422</v>
      </c>
      <c r="L16" s="166">
        <v>1542.0299474623255</v>
      </c>
      <c r="M16" s="166">
        <v>1759.3388168280496</v>
      </c>
      <c r="N16" s="166">
        <v>1905.3420758989328</v>
      </c>
      <c r="O16" s="166">
        <v>2031.9061265461016</v>
      </c>
      <c r="P16" s="166">
        <v>2199.1484550326823</v>
      </c>
      <c r="Q16" s="166">
        <v>2386.5390366238471</v>
      </c>
      <c r="R16" s="166">
        <v>2640.4453271551879</v>
      </c>
      <c r="S16" s="166">
        <v>2843.5838086715194</v>
      </c>
      <c r="T16" s="166">
        <v>3129.4025727567655</v>
      </c>
      <c r="U16" s="166">
        <v>3351.616328146999</v>
      </c>
      <c r="V16" s="166">
        <v>3562.368001773425</v>
      </c>
      <c r="W16" s="166">
        <v>3742.2747780686846</v>
      </c>
      <c r="X16" s="166">
        <v>3932.584780726208</v>
      </c>
      <c r="Y16" s="166">
        <v>4057.6209997308597</v>
      </c>
      <c r="Z16" s="166">
        <v>4404.8295571890621</v>
      </c>
      <c r="AA16" s="166">
        <v>4511.9762040429996</v>
      </c>
      <c r="AB16" s="166">
        <v>4703.7995364432991</v>
      </c>
      <c r="AC16" s="167">
        <v>4927.8054509414824</v>
      </c>
    </row>
    <row r="17" spans="2:29">
      <c r="B17" s="37" t="s">
        <v>12</v>
      </c>
      <c r="C17" s="165">
        <v>239.48720026103183</v>
      </c>
      <c r="D17" s="166">
        <v>129.96568573760811</v>
      </c>
      <c r="E17" s="166">
        <v>163.48506190984133</v>
      </c>
      <c r="F17" s="166">
        <v>180.32250555925367</v>
      </c>
      <c r="G17" s="166">
        <v>200.72201463287431</v>
      </c>
      <c r="H17" s="166">
        <v>226.10471678463014</v>
      </c>
      <c r="I17" s="166">
        <v>240.33279577644873</v>
      </c>
      <c r="J17" s="166">
        <v>253.81633516144649</v>
      </c>
      <c r="K17" s="166">
        <v>275.55430172373292</v>
      </c>
      <c r="L17" s="166">
        <v>295.74746829550293</v>
      </c>
      <c r="M17" s="166">
        <v>317.82676580139173</v>
      </c>
      <c r="N17" s="166">
        <v>342.78897016654093</v>
      </c>
      <c r="O17" s="166">
        <v>362.91230203526965</v>
      </c>
      <c r="P17" s="166">
        <v>386.66693043509906</v>
      </c>
      <c r="Q17" s="166">
        <v>404.37673559007766</v>
      </c>
      <c r="R17" s="166">
        <v>435.81339022634609</v>
      </c>
      <c r="S17" s="166">
        <v>465.41865104456951</v>
      </c>
      <c r="T17" s="166">
        <v>501.26427411547246</v>
      </c>
      <c r="U17" s="166">
        <v>541.31913753779656</v>
      </c>
      <c r="V17" s="166">
        <v>569.14631869201583</v>
      </c>
      <c r="W17" s="166">
        <v>616.16262086077256</v>
      </c>
      <c r="X17" s="166">
        <v>653.2768527066753</v>
      </c>
      <c r="Y17" s="166">
        <v>701.7719968709448</v>
      </c>
      <c r="Z17" s="166">
        <v>761.33013520507654</v>
      </c>
      <c r="AA17" s="166">
        <v>819.66445647226965</v>
      </c>
      <c r="AB17" s="166">
        <v>881.28627266446949</v>
      </c>
      <c r="AC17" s="167">
        <v>956.90258548483916</v>
      </c>
    </row>
    <row r="18" spans="2:29">
      <c r="B18" s="37" t="s">
        <v>13</v>
      </c>
      <c r="C18" s="165">
        <v>3386.599749223813</v>
      </c>
      <c r="D18" s="166">
        <v>4578.6319195167753</v>
      </c>
      <c r="E18" s="166">
        <v>4508.4526625946291</v>
      </c>
      <c r="F18" s="166">
        <v>4628.8300968295571</v>
      </c>
      <c r="G18" s="166">
        <v>4668.0631782784603</v>
      </c>
      <c r="H18" s="166">
        <v>4749.469114247845</v>
      </c>
      <c r="I18" s="166">
        <v>4800.7365911556362</v>
      </c>
      <c r="J18" s="166">
        <v>4789.9381050938709</v>
      </c>
      <c r="K18" s="166">
        <v>4741.7916742212783</v>
      </c>
      <c r="L18" s="166">
        <v>4704.4651588340012</v>
      </c>
      <c r="M18" s="166">
        <v>4667.1006533412283</v>
      </c>
      <c r="N18" s="166">
        <v>4525.703544206568</v>
      </c>
      <c r="O18" s="166">
        <v>4447.3524313971529</v>
      </c>
      <c r="P18" s="166">
        <v>4403.1509617321326</v>
      </c>
      <c r="Q18" s="166">
        <v>4410.5194829090578</v>
      </c>
      <c r="R18" s="166">
        <v>4382.3324309463105</v>
      </c>
      <c r="S18" s="166">
        <v>4324.6114000271746</v>
      </c>
      <c r="T18" s="166">
        <v>4287.7136398496077</v>
      </c>
      <c r="U18" s="166">
        <v>4280.6855269174466</v>
      </c>
      <c r="V18" s="166">
        <v>4262.9894692346397</v>
      </c>
      <c r="W18" s="166">
        <v>4341.9943270356252</v>
      </c>
      <c r="X18" s="166">
        <v>4357.8569430135785</v>
      </c>
      <c r="Y18" s="166">
        <v>4353.3296563059312</v>
      </c>
      <c r="Z18" s="166">
        <v>4341.9490814795545</v>
      </c>
      <c r="AA18" s="166">
        <v>4317.3956623502281</v>
      </c>
      <c r="AB18" s="166">
        <v>4288.9090642680812</v>
      </c>
      <c r="AC18" s="167">
        <v>4251.058517381427</v>
      </c>
    </row>
    <row r="19" spans="2:29">
      <c r="B19" s="37" t="s">
        <v>14</v>
      </c>
      <c r="C19" s="165">
        <v>28.135115274351172</v>
      </c>
      <c r="D19" s="166">
        <v>29.348671786841372</v>
      </c>
      <c r="E19" s="166">
        <v>30.445326492904712</v>
      </c>
      <c r="F19" s="166">
        <v>31.166957297242057</v>
      </c>
      <c r="G19" s="166">
        <v>31.114299161186004</v>
      </c>
      <c r="H19" s="166">
        <v>30.297458740100495</v>
      </c>
      <c r="I19" s="166">
        <v>29.630488499173829</v>
      </c>
      <c r="J19" s="166">
        <v>28.116877785290434</v>
      </c>
      <c r="K19" s="166">
        <v>28.428816976888104</v>
      </c>
      <c r="L19" s="166">
        <v>26.727724316246746</v>
      </c>
      <c r="M19" s="166">
        <v>24.820803323042476</v>
      </c>
      <c r="N19" s="166">
        <v>20.446980448513205</v>
      </c>
      <c r="O19" s="166">
        <v>21.34485928674529</v>
      </c>
      <c r="P19" s="166">
        <v>26.267386606161164</v>
      </c>
      <c r="Q19" s="166">
        <v>25.43378566192478</v>
      </c>
      <c r="R19" s="166">
        <v>25.0007226705428</v>
      </c>
      <c r="S19" s="166">
        <v>25.22161457667001</v>
      </c>
      <c r="T19" s="166">
        <v>18.97330275277584</v>
      </c>
      <c r="U19" s="166">
        <v>32.14931832278593</v>
      </c>
      <c r="V19" s="166">
        <v>32.054957774770457</v>
      </c>
      <c r="W19" s="166">
        <v>29.940643215906057</v>
      </c>
      <c r="X19" s="166">
        <v>29.111529774667666</v>
      </c>
      <c r="Y19" s="166">
        <v>30.913561287869825</v>
      </c>
      <c r="Z19" s="166">
        <v>31.903005001884818</v>
      </c>
      <c r="AA19" s="166">
        <v>31.41037124013485</v>
      </c>
      <c r="AB19" s="166">
        <v>30.631910634553627</v>
      </c>
      <c r="AC19" s="167">
        <v>30.295484189272536</v>
      </c>
    </row>
    <row r="20" spans="2:29">
      <c r="B20" s="37" t="s">
        <v>15</v>
      </c>
      <c r="C20" s="165">
        <v>53.677756016219696</v>
      </c>
      <c r="D20" s="166">
        <v>40.388705325615788</v>
      </c>
      <c r="E20" s="166">
        <v>36.833734650506138</v>
      </c>
      <c r="F20" s="166">
        <v>33.15057823825601</v>
      </c>
      <c r="G20" s="166">
        <v>30.861583596296164</v>
      </c>
      <c r="H20" s="166">
        <v>30.927716864847607</v>
      </c>
      <c r="I20" s="166">
        <v>30.898169465763836</v>
      </c>
      <c r="J20" s="166">
        <v>31.837678730103068</v>
      </c>
      <c r="K20" s="166">
        <v>32.162299808255966</v>
      </c>
      <c r="L20" s="166">
        <v>34.067116136470375</v>
      </c>
      <c r="M20" s="166">
        <v>34.984560745960508</v>
      </c>
      <c r="N20" s="166">
        <v>36.663815286543802</v>
      </c>
      <c r="O20" s="166">
        <v>38.789929332462087</v>
      </c>
      <c r="P20" s="166">
        <v>39.845124689718006</v>
      </c>
      <c r="Q20" s="166">
        <v>41.067606689216589</v>
      </c>
      <c r="R20" s="166">
        <v>45.091779931892454</v>
      </c>
      <c r="S20" s="166">
        <v>43.868855182517045</v>
      </c>
      <c r="T20" s="166">
        <v>48.244309709732221</v>
      </c>
      <c r="U20" s="166">
        <v>49.235262757102852</v>
      </c>
      <c r="V20" s="166">
        <v>46.164135798391115</v>
      </c>
      <c r="W20" s="166">
        <v>49.605105984966222</v>
      </c>
      <c r="X20" s="166">
        <v>45.446619091322354</v>
      </c>
      <c r="Y20" s="166">
        <v>44.537407655139248</v>
      </c>
      <c r="Z20" s="166">
        <v>45.004727220176328</v>
      </c>
      <c r="AA20" s="166">
        <v>42.499520015256181</v>
      </c>
      <c r="AB20" s="166">
        <v>42.046292783125047</v>
      </c>
      <c r="AC20" s="167">
        <v>40.481443696605822</v>
      </c>
    </row>
    <row r="21" spans="2:29">
      <c r="B21" s="37" t="s">
        <v>16</v>
      </c>
      <c r="C21" s="165">
        <v>659.82427422284366</v>
      </c>
      <c r="D21" s="166">
        <v>709.85864760366564</v>
      </c>
      <c r="E21" s="166">
        <v>731.33588345425107</v>
      </c>
      <c r="F21" s="166">
        <v>769.89229309550853</v>
      </c>
      <c r="G21" s="166">
        <v>824.85865817692206</v>
      </c>
      <c r="H21" s="166">
        <v>874.9440996578968</v>
      </c>
      <c r="I21" s="166">
        <v>900.15776514002846</v>
      </c>
      <c r="J21" s="166">
        <v>921.31685822797738</v>
      </c>
      <c r="K21" s="166">
        <v>959.61573708785374</v>
      </c>
      <c r="L21" s="166">
        <v>984.45512650284275</v>
      </c>
      <c r="M21" s="166">
        <v>1024.1232965320714</v>
      </c>
      <c r="N21" s="166">
        <v>1050.948533291529</v>
      </c>
      <c r="O21" s="166">
        <v>1081.2855127794758</v>
      </c>
      <c r="P21" s="166">
        <v>1109.2257182461144</v>
      </c>
      <c r="Q21" s="166">
        <v>1121.8992276200777</v>
      </c>
      <c r="R21" s="166">
        <v>1157.3478758616075</v>
      </c>
      <c r="S21" s="166">
        <v>1165.7762865782579</v>
      </c>
      <c r="T21" s="166">
        <v>1185.3722093949825</v>
      </c>
      <c r="U21" s="166">
        <v>1204.4245176589739</v>
      </c>
      <c r="V21" s="166">
        <v>1213.0940260074626</v>
      </c>
      <c r="W21" s="166">
        <v>1255.4262074842638</v>
      </c>
      <c r="X21" s="166">
        <v>1217.2359499706722</v>
      </c>
      <c r="Y21" s="166">
        <v>1232.4503460584988</v>
      </c>
      <c r="Z21" s="166">
        <v>1287.4349879948411</v>
      </c>
      <c r="AA21" s="166">
        <v>1318.8028795260907</v>
      </c>
      <c r="AB21" s="166">
        <v>1324.5989290011562</v>
      </c>
      <c r="AC21" s="167">
        <v>1349.5663175792743</v>
      </c>
    </row>
    <row r="22" spans="2:29">
      <c r="B22" s="37" t="s">
        <v>17</v>
      </c>
      <c r="C22" s="165">
        <v>81.613807619592905</v>
      </c>
      <c r="D22" s="166">
        <v>93.911600163376264</v>
      </c>
      <c r="E22" s="166">
        <v>105.80744979110275</v>
      </c>
      <c r="F22" s="166">
        <v>118.56170543522464</v>
      </c>
      <c r="G22" s="166">
        <v>135.72276976619335</v>
      </c>
      <c r="H22" s="166">
        <v>157.1495192686821</v>
      </c>
      <c r="I22" s="166">
        <v>182.23840082730513</v>
      </c>
      <c r="J22" s="166">
        <v>211.65222537419169</v>
      </c>
      <c r="K22" s="166">
        <v>241.1199733706068</v>
      </c>
      <c r="L22" s="166">
        <v>273.26166535887256</v>
      </c>
      <c r="M22" s="166">
        <v>309.35239076222035</v>
      </c>
      <c r="N22" s="166">
        <v>350.4764179699485</v>
      </c>
      <c r="O22" s="166">
        <v>405.05964579683348</v>
      </c>
      <c r="P22" s="166">
        <v>471.22022021085417</v>
      </c>
      <c r="Q22" s="166">
        <v>546.74968079824998</v>
      </c>
      <c r="R22" s="166">
        <v>632.52709879606425</v>
      </c>
      <c r="S22" s="166">
        <v>729.87622009136953</v>
      </c>
      <c r="T22" s="166">
        <v>825.14170264059203</v>
      </c>
      <c r="U22" s="166">
        <v>928.34342957391959</v>
      </c>
      <c r="V22" s="166">
        <v>1041.1954854712667</v>
      </c>
      <c r="W22" s="166">
        <v>1158.2907508146493</v>
      </c>
      <c r="X22" s="166">
        <v>1285.0188052751264</v>
      </c>
      <c r="Y22" s="166">
        <v>1417.1302855984322</v>
      </c>
      <c r="Z22" s="166">
        <v>1590.9468285993144</v>
      </c>
      <c r="AA22" s="166">
        <v>1727.1300909155088</v>
      </c>
      <c r="AB22" s="166">
        <v>1888.361648609758</v>
      </c>
      <c r="AC22" s="167">
        <v>2049.3512004824111</v>
      </c>
    </row>
    <row r="23" spans="2:29">
      <c r="B23" s="37" t="s">
        <v>18</v>
      </c>
      <c r="C23" s="165">
        <v>340.61367244416368</v>
      </c>
      <c r="D23" s="166">
        <v>345.79005855714536</v>
      </c>
      <c r="E23" s="166">
        <v>486.03881803092958</v>
      </c>
      <c r="F23" s="166">
        <v>495.38578998158607</v>
      </c>
      <c r="G23" s="166">
        <v>517.3571196816539</v>
      </c>
      <c r="H23" s="166">
        <v>520.32114416536206</v>
      </c>
      <c r="I23" s="166">
        <v>510.71659770466118</v>
      </c>
      <c r="J23" s="166">
        <v>503.06600142901596</v>
      </c>
      <c r="K23" s="166">
        <v>501.79592647829458</v>
      </c>
      <c r="L23" s="166">
        <v>485.79328609151094</v>
      </c>
      <c r="M23" s="166">
        <v>482.48952610412346</v>
      </c>
      <c r="N23" s="166">
        <v>483.30291810592058</v>
      </c>
      <c r="O23" s="166">
        <v>481.62684981052217</v>
      </c>
      <c r="P23" s="166">
        <v>485.66228870424891</v>
      </c>
      <c r="Q23" s="166">
        <v>482.50330974269701</v>
      </c>
      <c r="R23" s="166">
        <v>479.38720818031868</v>
      </c>
      <c r="S23" s="166">
        <v>509.93042064367455</v>
      </c>
      <c r="T23" s="166">
        <v>501.70230049822578</v>
      </c>
      <c r="U23" s="166">
        <v>511.34571513972173</v>
      </c>
      <c r="V23" s="166">
        <v>521.41630515196482</v>
      </c>
      <c r="W23" s="166">
        <v>532.84120669873505</v>
      </c>
      <c r="X23" s="166">
        <v>545.48619158915869</v>
      </c>
      <c r="Y23" s="166">
        <v>538.51419283996177</v>
      </c>
      <c r="Z23" s="166">
        <v>543.43579107299047</v>
      </c>
      <c r="AA23" s="166">
        <v>554.44731579586073</v>
      </c>
      <c r="AB23" s="166">
        <v>558.28240669285867</v>
      </c>
      <c r="AC23" s="167">
        <v>542.96300900940423</v>
      </c>
    </row>
    <row r="24" spans="2:29">
      <c r="B24" s="37" t="s">
        <v>19</v>
      </c>
      <c r="C24" s="165">
        <v>1901.2255143310313</v>
      </c>
      <c r="D24" s="166">
        <v>1974.8402568987603</v>
      </c>
      <c r="E24" s="166">
        <v>2808.9589737189444</v>
      </c>
      <c r="F24" s="166">
        <v>2343.5362400723702</v>
      </c>
      <c r="G24" s="166">
        <v>2450.2367956516846</v>
      </c>
      <c r="H24" s="166">
        <v>2628.1954409597561</v>
      </c>
      <c r="I24" s="166">
        <v>2768.2109713623295</v>
      </c>
      <c r="J24" s="166">
        <v>2886.8921304717956</v>
      </c>
      <c r="K24" s="166">
        <v>3018.3637534533209</v>
      </c>
      <c r="L24" s="166">
        <v>3119.7623388314682</v>
      </c>
      <c r="M24" s="166">
        <v>3248.654666771758</v>
      </c>
      <c r="N24" s="166">
        <v>3344.1635119480979</v>
      </c>
      <c r="O24" s="166">
        <v>3531.9486834501809</v>
      </c>
      <c r="P24" s="166">
        <v>3498.6766665469568</v>
      </c>
      <c r="Q24" s="166">
        <v>3478.8799507269559</v>
      </c>
      <c r="R24" s="166">
        <v>3515.5660663442777</v>
      </c>
      <c r="S24" s="166">
        <v>3569.4465430711966</v>
      </c>
      <c r="T24" s="166">
        <v>3695.1440488906778</v>
      </c>
      <c r="U24" s="166">
        <v>3674.2875348599177</v>
      </c>
      <c r="V24" s="166">
        <v>3649.6319258436802</v>
      </c>
      <c r="W24" s="166">
        <v>3643.6673743044153</v>
      </c>
      <c r="X24" s="166">
        <v>3680.1313844059932</v>
      </c>
      <c r="Y24" s="166">
        <v>3727.2328277635829</v>
      </c>
      <c r="Z24" s="166">
        <v>3880.9032545684286</v>
      </c>
      <c r="AA24" s="166">
        <v>3771.731544407915</v>
      </c>
      <c r="AB24" s="166">
        <v>3744.1513387508994</v>
      </c>
      <c r="AC24" s="167">
        <v>3785.4661447932067</v>
      </c>
    </row>
    <row r="25" spans="2:29">
      <c r="B25" s="38" t="s">
        <v>20</v>
      </c>
      <c r="C25" s="168">
        <v>587.77597738439601</v>
      </c>
      <c r="D25" s="169">
        <v>726.12761759069178</v>
      </c>
      <c r="E25" s="169">
        <v>767.44258940725535</v>
      </c>
      <c r="F25" s="169">
        <v>888.13012804823938</v>
      </c>
      <c r="G25" s="169">
        <v>986.58321259071238</v>
      </c>
      <c r="H25" s="169">
        <v>1070.0133756856562</v>
      </c>
      <c r="I25" s="169">
        <v>1175.2888128445679</v>
      </c>
      <c r="J25" s="169">
        <v>1220.5741493353664</v>
      </c>
      <c r="K25" s="169">
        <v>1283.9775757351788</v>
      </c>
      <c r="L25" s="169">
        <v>1333.4928078537612</v>
      </c>
      <c r="M25" s="169">
        <v>1339.0315364431788</v>
      </c>
      <c r="N25" s="169">
        <v>1385.1653391666769</v>
      </c>
      <c r="O25" s="169">
        <v>1414.4853883556245</v>
      </c>
      <c r="P25" s="169">
        <v>1471.296097329476</v>
      </c>
      <c r="Q25" s="169">
        <v>1549.7746948524511</v>
      </c>
      <c r="R25" s="169">
        <v>1622.4556835506628</v>
      </c>
      <c r="S25" s="169">
        <v>1677.7798912518329</v>
      </c>
      <c r="T25" s="169">
        <v>1750.7325919183536</v>
      </c>
      <c r="U25" s="169">
        <v>1840.5560292090274</v>
      </c>
      <c r="V25" s="169">
        <v>1905.844195511645</v>
      </c>
      <c r="W25" s="169">
        <v>1979.0889596560555</v>
      </c>
      <c r="X25" s="169">
        <v>2029.656798334134</v>
      </c>
      <c r="Y25" s="169">
        <v>2004.7888131972072</v>
      </c>
      <c r="Z25" s="169">
        <v>2167.532554724125</v>
      </c>
      <c r="AA25" s="169">
        <v>2209.5280213443989</v>
      </c>
      <c r="AB25" s="169">
        <v>2224.4403756541819</v>
      </c>
      <c r="AC25" s="170">
        <v>2272.2623966512119</v>
      </c>
    </row>
    <row r="26" spans="2:29">
      <c r="B26" s="180" t="s">
        <v>88</v>
      </c>
      <c r="C26" s="181">
        <f>SUM(C5:C25)</f>
        <v>23381.287556034709</v>
      </c>
      <c r="D26" s="182">
        <f t="shared" ref="D26:AC26" si="0">SUM(D5:D25)</f>
        <v>29771.916998188226</v>
      </c>
      <c r="E26" s="182">
        <f t="shared" si="0"/>
        <v>31904.940099069932</v>
      </c>
      <c r="F26" s="182">
        <f t="shared" si="0"/>
        <v>32366.158496216667</v>
      </c>
      <c r="G26" s="182">
        <f t="shared" si="0"/>
        <v>33331.081059926837</v>
      </c>
      <c r="H26" s="182">
        <f t="shared" si="0"/>
        <v>34235.800248727071</v>
      </c>
      <c r="I26" s="182">
        <f t="shared" si="0"/>
        <v>34546.301383680235</v>
      </c>
      <c r="J26" s="182">
        <f t="shared" si="0"/>
        <v>35532.47753100939</v>
      </c>
      <c r="K26" s="182">
        <f t="shared" si="0"/>
        <v>36402.751356990491</v>
      </c>
      <c r="L26" s="182">
        <f t="shared" si="0"/>
        <v>36908.51063667448</v>
      </c>
      <c r="M26" s="182">
        <f t="shared" si="0"/>
        <v>38816.086464259999</v>
      </c>
      <c r="N26" s="182">
        <f t="shared" si="0"/>
        <v>40721.701226804107</v>
      </c>
      <c r="O26" s="182">
        <f t="shared" si="0"/>
        <v>42494.119105837046</v>
      </c>
      <c r="P26" s="182">
        <f t="shared" si="0"/>
        <v>44700.494145618395</v>
      </c>
      <c r="Q26" s="182">
        <f t="shared" si="0"/>
        <v>46799.806279072414</v>
      </c>
      <c r="R26" s="182">
        <f t="shared" si="0"/>
        <v>49652.705015310377</v>
      </c>
      <c r="S26" s="182">
        <f t="shared" si="0"/>
        <v>51559.464090794972</v>
      </c>
      <c r="T26" s="182">
        <f t="shared" si="0"/>
        <v>54107.283463516767</v>
      </c>
      <c r="U26" s="182">
        <f t="shared" si="0"/>
        <v>56109.511615579904</v>
      </c>
      <c r="V26" s="182">
        <f t="shared" si="0"/>
        <v>57214.468317477244</v>
      </c>
      <c r="W26" s="182">
        <f t="shared" si="0"/>
        <v>58877.437969522682</v>
      </c>
      <c r="X26" s="182">
        <f t="shared" si="0"/>
        <v>60358.766613407242</v>
      </c>
      <c r="Y26" s="182">
        <f t="shared" si="0"/>
        <v>61201.333268726841</v>
      </c>
      <c r="Z26" s="182">
        <f t="shared" si="0"/>
        <v>63383.853774849071</v>
      </c>
      <c r="AA26" s="182">
        <f t="shared" si="0"/>
        <v>64381.473534218203</v>
      </c>
      <c r="AB26" s="182">
        <f t="shared" si="0"/>
        <v>65469.452714424988</v>
      </c>
      <c r="AC26" s="183">
        <f t="shared" si="0"/>
        <v>66818.514565639431</v>
      </c>
    </row>
    <row r="28" spans="2:29" ht="31.5">
      <c r="B28" s="114" t="s">
        <v>77</v>
      </c>
      <c r="C28" s="48">
        <v>2009</v>
      </c>
      <c r="D28" s="49">
        <v>2010</v>
      </c>
      <c r="E28" s="49">
        <v>2011</v>
      </c>
      <c r="F28" s="49">
        <v>2012</v>
      </c>
      <c r="G28" s="49">
        <v>2013</v>
      </c>
      <c r="H28" s="49">
        <v>2014</v>
      </c>
      <c r="I28" s="49">
        <v>2015</v>
      </c>
      <c r="J28" s="49">
        <v>2016</v>
      </c>
      <c r="K28" s="49">
        <v>2017</v>
      </c>
      <c r="L28" s="49">
        <v>2018</v>
      </c>
      <c r="M28" s="49">
        <v>2019</v>
      </c>
      <c r="N28" s="49">
        <v>2020</v>
      </c>
      <c r="O28" s="49">
        <v>2021</v>
      </c>
      <c r="P28" s="49">
        <v>2022</v>
      </c>
      <c r="Q28" s="49">
        <v>2023</v>
      </c>
      <c r="R28" s="49">
        <v>2024</v>
      </c>
      <c r="S28" s="49">
        <v>2025</v>
      </c>
      <c r="T28" s="49">
        <v>2026</v>
      </c>
      <c r="U28" s="49">
        <v>2027</v>
      </c>
      <c r="V28" s="49">
        <v>2028</v>
      </c>
      <c r="W28" s="49">
        <v>2029</v>
      </c>
      <c r="X28" s="49">
        <v>2030</v>
      </c>
      <c r="Y28" s="49">
        <v>2031</v>
      </c>
      <c r="Z28" s="49">
        <v>2032</v>
      </c>
      <c r="AA28" s="49">
        <v>2033</v>
      </c>
      <c r="AB28" s="49">
        <v>2034</v>
      </c>
      <c r="AC28" s="50">
        <v>2035</v>
      </c>
    </row>
    <row r="29" spans="2:29">
      <c r="B29" s="36" t="s">
        <v>0</v>
      </c>
      <c r="C29" s="130">
        <v>2.019377142657504E-3</v>
      </c>
      <c r="D29" s="126">
        <v>5.3690768119079191E-2</v>
      </c>
      <c r="E29" s="126">
        <v>5.4180068616723878E-2</v>
      </c>
      <c r="F29" s="126">
        <v>5.5078724800542496E-2</v>
      </c>
      <c r="G29" s="126">
        <v>5.6487007382128578E-2</v>
      </c>
      <c r="H29" s="126">
        <v>5.8348681743436166E-2</v>
      </c>
      <c r="I29" s="126">
        <v>6.0425912792898523E-2</v>
      </c>
      <c r="J29" s="126">
        <v>6.2812461732597427E-2</v>
      </c>
      <c r="K29" s="126">
        <v>6.5470792086762125E-2</v>
      </c>
      <c r="L29" s="126">
        <v>6.8464512860837809E-2</v>
      </c>
      <c r="M29" s="126">
        <v>7.1803410863021139E-2</v>
      </c>
      <c r="N29" s="126">
        <v>7.5493850008693297E-2</v>
      </c>
      <c r="O29" s="126">
        <v>7.9716941632953772E-2</v>
      </c>
      <c r="P29" s="126">
        <v>8.4290240166147612E-2</v>
      </c>
      <c r="Q29" s="126">
        <v>8.9385616331444984E-2</v>
      </c>
      <c r="R29" s="126">
        <v>9.4893576963184512E-2</v>
      </c>
      <c r="S29" s="126">
        <v>0.10089092388997521</v>
      </c>
      <c r="T29" s="126">
        <v>0.10742257215690237</v>
      </c>
      <c r="U29" s="126">
        <v>0.11453085756110387</v>
      </c>
      <c r="V29" s="126">
        <v>0.12221973028325231</v>
      </c>
      <c r="W29" s="126">
        <v>0.13050998239018258</v>
      </c>
      <c r="X29" s="126">
        <v>0.13931020936009783</v>
      </c>
      <c r="Y29" s="126">
        <v>0.14865081775937683</v>
      </c>
      <c r="Z29" s="126">
        <v>0.15856877890626175</v>
      </c>
      <c r="AA29" s="126">
        <v>0.16887971244727459</v>
      </c>
      <c r="AB29" s="126">
        <v>0.18012097841124008</v>
      </c>
      <c r="AC29" s="127">
        <v>0.19191782544186642</v>
      </c>
    </row>
    <row r="30" spans="2:29">
      <c r="B30" s="37" t="s">
        <v>1</v>
      </c>
      <c r="C30" s="131">
        <v>5.3849496041319216E-3</v>
      </c>
      <c r="D30" s="132">
        <v>6.5099554637893797E-3</v>
      </c>
      <c r="E30" s="132">
        <v>7.5271685706910047E-3</v>
      </c>
      <c r="F30" s="132">
        <v>8.516592963758108E-3</v>
      </c>
      <c r="G30" s="132">
        <v>9.558021749972662E-3</v>
      </c>
      <c r="H30" s="132">
        <v>1.0827499413074105E-2</v>
      </c>
      <c r="I30" s="132">
        <v>1.2090096397158802E-2</v>
      </c>
      <c r="J30" s="132">
        <v>1.3555787105233467E-2</v>
      </c>
      <c r="K30" s="132">
        <v>1.500871879609798E-2</v>
      </c>
      <c r="L30" s="132">
        <v>1.5937041387358866E-2</v>
      </c>
      <c r="M30" s="132">
        <v>1.7063326570894401E-2</v>
      </c>
      <c r="N30" s="132">
        <v>1.8452855140689835E-2</v>
      </c>
      <c r="O30" s="132">
        <v>2.0099698538360432E-2</v>
      </c>
      <c r="P30" s="132">
        <v>2.2098593666795664E-2</v>
      </c>
      <c r="Q30" s="132">
        <v>2.4464688582298121E-2</v>
      </c>
      <c r="R30" s="132">
        <v>2.736538367987907E-2</v>
      </c>
      <c r="S30" s="132">
        <v>3.0838984600602366E-2</v>
      </c>
      <c r="T30" s="132">
        <v>3.5112173657854961E-2</v>
      </c>
      <c r="U30" s="132">
        <v>4.0300037797813895E-2</v>
      </c>
      <c r="V30" s="132">
        <v>4.6278808754784601E-2</v>
      </c>
      <c r="W30" s="132">
        <v>5.2995146818087591E-2</v>
      </c>
      <c r="X30" s="132">
        <v>6.0186708220164725E-2</v>
      </c>
      <c r="Y30" s="132">
        <v>6.7655078997018545E-2</v>
      </c>
      <c r="Z30" s="132">
        <v>7.5452468146078824E-2</v>
      </c>
      <c r="AA30" s="132">
        <v>8.3565012510635348E-2</v>
      </c>
      <c r="AB30" s="132">
        <v>9.2081878277474646E-2</v>
      </c>
      <c r="AC30" s="133">
        <v>0.1010918294200101</v>
      </c>
    </row>
    <row r="31" spans="2:29">
      <c r="B31" s="37" t="s">
        <v>2</v>
      </c>
      <c r="C31" s="131">
        <v>0</v>
      </c>
      <c r="D31" s="132">
        <v>0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2">
        <v>0</v>
      </c>
      <c r="K31" s="132">
        <v>0</v>
      </c>
      <c r="L31" s="132">
        <v>0</v>
      </c>
      <c r="M31" s="132">
        <v>0</v>
      </c>
      <c r="N31" s="132">
        <v>0</v>
      </c>
      <c r="O31" s="132">
        <v>0</v>
      </c>
      <c r="P31" s="132">
        <v>0</v>
      </c>
      <c r="Q31" s="132">
        <v>0</v>
      </c>
      <c r="R31" s="132">
        <v>0</v>
      </c>
      <c r="S31" s="132">
        <v>0</v>
      </c>
      <c r="T31" s="132">
        <v>0</v>
      </c>
      <c r="U31" s="132">
        <v>0</v>
      </c>
      <c r="V31" s="132">
        <v>0</v>
      </c>
      <c r="W31" s="132">
        <v>0</v>
      </c>
      <c r="X31" s="132">
        <v>0</v>
      </c>
      <c r="Y31" s="132">
        <v>0</v>
      </c>
      <c r="Z31" s="132">
        <v>0</v>
      </c>
      <c r="AA31" s="132">
        <v>0</v>
      </c>
      <c r="AB31" s="132">
        <v>0</v>
      </c>
      <c r="AC31" s="133">
        <v>0</v>
      </c>
    </row>
    <row r="32" spans="2:29">
      <c r="B32" s="37" t="s">
        <v>3</v>
      </c>
      <c r="C32" s="131">
        <v>3.4055599677312712E-2</v>
      </c>
      <c r="D32" s="132">
        <v>3.4135729469916158E-2</v>
      </c>
      <c r="E32" s="132">
        <v>3.4383564585804348E-2</v>
      </c>
      <c r="F32" s="132">
        <v>3.4674041094630327E-2</v>
      </c>
      <c r="G32" s="132">
        <v>3.5388493345358027E-2</v>
      </c>
      <c r="H32" s="132">
        <v>3.636049867122023E-2</v>
      </c>
      <c r="I32" s="132">
        <v>3.7728985541022685E-2</v>
      </c>
      <c r="J32" s="132">
        <v>3.9365457953617337E-2</v>
      </c>
      <c r="K32" s="132">
        <v>4.1244823459113504E-2</v>
      </c>
      <c r="L32" s="132">
        <v>4.3486621508167241E-2</v>
      </c>
      <c r="M32" s="132">
        <v>4.6116653482956162E-2</v>
      </c>
      <c r="N32" s="132">
        <v>4.9165247445376245E-2</v>
      </c>
      <c r="O32" s="132">
        <v>5.2566593579038638E-2</v>
      </c>
      <c r="P32" s="132">
        <v>5.6278844206040693E-2</v>
      </c>
      <c r="Q32" s="132">
        <v>6.0304867020553342E-2</v>
      </c>
      <c r="R32" s="132">
        <v>6.4710286145260421E-2</v>
      </c>
      <c r="S32" s="132">
        <v>6.9521290746973011E-2</v>
      </c>
      <c r="T32" s="132">
        <v>7.4623554226221828E-2</v>
      </c>
      <c r="U32" s="132">
        <v>8.0027593005318587E-2</v>
      </c>
      <c r="V32" s="132">
        <v>8.577410713380694E-2</v>
      </c>
      <c r="W32" s="132">
        <v>9.1853681603246265E-2</v>
      </c>
      <c r="X32" s="132">
        <v>9.8249216779464271E-2</v>
      </c>
      <c r="Y32" s="132">
        <v>0.10496259699470938</v>
      </c>
      <c r="Z32" s="132">
        <v>0.11209426057932663</v>
      </c>
      <c r="AA32" s="132">
        <v>0.11961637256982421</v>
      </c>
      <c r="AB32" s="132">
        <v>0.12758247692384836</v>
      </c>
      <c r="AC32" s="133">
        <v>0.13607221593559296</v>
      </c>
    </row>
    <row r="33" spans="2:29">
      <c r="B33" s="37" t="s">
        <v>4</v>
      </c>
      <c r="C33" s="131">
        <v>0</v>
      </c>
      <c r="D33" s="132">
        <v>0</v>
      </c>
      <c r="E33" s="132">
        <v>4.7989476895623499E-155</v>
      </c>
      <c r="F33" s="132">
        <v>9.1471517985377251E-155</v>
      </c>
      <c r="G33" s="132">
        <v>1.3209194057605406E-154</v>
      </c>
      <c r="H33" s="132">
        <v>1.7175848968897992E-154</v>
      </c>
      <c r="I33" s="132">
        <v>2.2888697216454023E-154</v>
      </c>
      <c r="J33" s="132">
        <v>1.9920527773378537E-4</v>
      </c>
      <c r="K33" s="132">
        <v>3.9558019593576797E-4</v>
      </c>
      <c r="L33" s="132">
        <v>5.7366272678841652E-4</v>
      </c>
      <c r="M33" s="132">
        <v>7.6069780513411363E-4</v>
      </c>
      <c r="N33" s="132">
        <v>9.7012219542057232E-4</v>
      </c>
      <c r="O33" s="132">
        <v>1.1718513324523476E-3</v>
      </c>
      <c r="P33" s="132">
        <v>1.3897539028462017E-3</v>
      </c>
      <c r="Q33" s="132">
        <v>1.6343629171048722E-3</v>
      </c>
      <c r="R33" s="132">
        <v>1.8416825538038204E-3</v>
      </c>
      <c r="S33" s="132">
        <v>2.1443821949988047E-3</v>
      </c>
      <c r="T33" s="132">
        <v>2.5192522522634155E-3</v>
      </c>
      <c r="U33" s="132">
        <v>2.933042376451095E-3</v>
      </c>
      <c r="V33" s="132">
        <v>3.3665368625941704E-3</v>
      </c>
      <c r="W33" s="132">
        <v>3.8293626430275611E-3</v>
      </c>
      <c r="X33" s="132">
        <v>4.3277202167858516E-3</v>
      </c>
      <c r="Y33" s="132">
        <v>4.8458336533359157E-3</v>
      </c>
      <c r="Z33" s="132">
        <v>5.5143521380372077E-3</v>
      </c>
      <c r="AA33" s="132">
        <v>6.1299367922958694E-3</v>
      </c>
      <c r="AB33" s="132">
        <v>6.7991844856684523E-3</v>
      </c>
      <c r="AC33" s="133">
        <v>7.5381962734981951E-3</v>
      </c>
    </row>
    <row r="34" spans="2:29">
      <c r="B34" s="37" t="s">
        <v>5</v>
      </c>
      <c r="C34" s="131">
        <v>0</v>
      </c>
      <c r="D34" s="132">
        <v>0</v>
      </c>
      <c r="E34" s="132">
        <v>1.1225692234304024E-154</v>
      </c>
      <c r="F34" s="132">
        <v>2.1985494913916486E-154</v>
      </c>
      <c r="G34" s="132">
        <v>3.2425351980038423E-154</v>
      </c>
      <c r="H34" s="132">
        <v>4.3093510102078728E-154</v>
      </c>
      <c r="I34" s="132">
        <v>3.6274402981894985E-4</v>
      </c>
      <c r="J34" s="132">
        <v>8.1525892502942862E-4</v>
      </c>
      <c r="K34" s="132">
        <v>1.3168541776952109E-3</v>
      </c>
      <c r="L34" s="132">
        <v>1.8715528598217184E-3</v>
      </c>
      <c r="M34" s="132">
        <v>2.5035155027666399E-3</v>
      </c>
      <c r="N34" s="132">
        <v>3.2135346922044731E-3</v>
      </c>
      <c r="O34" s="132">
        <v>4.0111543325685849E-3</v>
      </c>
      <c r="P34" s="132">
        <v>4.9224204834295735E-3</v>
      </c>
      <c r="Q34" s="132">
        <v>5.9866260450885033E-3</v>
      </c>
      <c r="R34" s="132">
        <v>7.1786234692684976E-3</v>
      </c>
      <c r="S34" s="132">
        <v>8.5061866184785988E-3</v>
      </c>
      <c r="T34" s="132">
        <v>1.0011358500023722E-2</v>
      </c>
      <c r="U34" s="132">
        <v>1.1727852033850752E-2</v>
      </c>
      <c r="V34" s="132">
        <v>1.3650857388644421E-2</v>
      </c>
      <c r="W34" s="132">
        <v>1.5944038042628773E-2</v>
      </c>
      <c r="X34" s="132">
        <v>1.8154383276623567E-2</v>
      </c>
      <c r="Y34" s="132">
        <v>2.0742748551111041E-2</v>
      </c>
      <c r="Z34" s="132">
        <v>2.3639742128662277E-2</v>
      </c>
      <c r="AA34" s="132">
        <v>2.6849992557243987E-2</v>
      </c>
      <c r="AB34" s="132">
        <v>3.0207159186614929E-2</v>
      </c>
      <c r="AC34" s="133">
        <v>3.3861983154925945E-2</v>
      </c>
    </row>
    <row r="35" spans="2:29">
      <c r="B35" s="37" t="s">
        <v>6</v>
      </c>
      <c r="C35" s="131">
        <v>3.2566011106138471E-3</v>
      </c>
      <c r="D35" s="132">
        <v>3.4061996875965933E-3</v>
      </c>
      <c r="E35" s="132">
        <v>3.6029888154299155E-3</v>
      </c>
      <c r="F35" s="132">
        <v>3.8318689347063171E-3</v>
      </c>
      <c r="G35" s="132">
        <v>4.128045065795098E-3</v>
      </c>
      <c r="H35" s="132">
        <v>4.9139466797725869E-3</v>
      </c>
      <c r="I35" s="132">
        <v>5.839133393913714E-3</v>
      </c>
      <c r="J35" s="132">
        <v>7.0611795286164144E-3</v>
      </c>
      <c r="K35" s="132">
        <v>8.4147826004416539E-3</v>
      </c>
      <c r="L35" s="132">
        <v>9.9519329400197514E-3</v>
      </c>
      <c r="M35" s="132">
        <v>1.1587177276550511E-2</v>
      </c>
      <c r="N35" s="132">
        <v>1.3545206887360125E-2</v>
      </c>
      <c r="O35" s="132">
        <v>1.5559530178273145E-2</v>
      </c>
      <c r="P35" s="132">
        <v>1.7735038357017462E-2</v>
      </c>
      <c r="Q35" s="132">
        <v>2.0136045001367897E-2</v>
      </c>
      <c r="R35" s="132">
        <v>2.283172289093462E-2</v>
      </c>
      <c r="S35" s="132">
        <v>2.5754751753406895E-2</v>
      </c>
      <c r="T35" s="132">
        <v>2.9004191851142596E-2</v>
      </c>
      <c r="U35" s="132">
        <v>3.2585519606930721E-2</v>
      </c>
      <c r="V35" s="132">
        <v>3.6531809787881717E-2</v>
      </c>
      <c r="W35" s="132">
        <v>4.0802119230573336E-2</v>
      </c>
      <c r="X35" s="132">
        <v>4.5849898877081199E-2</v>
      </c>
      <c r="Y35" s="132">
        <v>5.1454925523835376E-2</v>
      </c>
      <c r="Z35" s="132">
        <v>5.7777793763631687E-2</v>
      </c>
      <c r="AA35" s="132">
        <v>6.4898996568738598E-2</v>
      </c>
      <c r="AB35" s="132">
        <v>7.2633202812015601E-2</v>
      </c>
      <c r="AC35" s="133">
        <v>8.1397306801815741E-2</v>
      </c>
    </row>
    <row r="36" spans="2:29">
      <c r="B36" s="37" t="s">
        <v>7</v>
      </c>
      <c r="C36" s="131">
        <v>0</v>
      </c>
      <c r="D36" s="132">
        <v>0</v>
      </c>
      <c r="E36" s="132">
        <v>1.5851651291261944E-5</v>
      </c>
      <c r="F36" s="132">
        <v>3.3828861988034718E-5</v>
      </c>
      <c r="G36" s="132">
        <v>5.489907201121038E-5</v>
      </c>
      <c r="H36" s="132">
        <v>7.8997004456120073E-5</v>
      </c>
      <c r="I36" s="132">
        <v>1.0702818887991347E-4</v>
      </c>
      <c r="J36" s="132">
        <v>2.1867852939453229E-4</v>
      </c>
      <c r="K36" s="132">
        <v>9.0828489317391231E-4</v>
      </c>
      <c r="L36" s="132">
        <v>1.6428656176380692E-3</v>
      </c>
      <c r="M36" s="132">
        <v>2.4508303838407567E-3</v>
      </c>
      <c r="N36" s="132">
        <v>3.348676373933707E-3</v>
      </c>
      <c r="O36" s="132">
        <v>4.3369483278263999E-3</v>
      </c>
      <c r="P36" s="132">
        <v>5.4352799274770417E-3</v>
      </c>
      <c r="Q36" s="132">
        <v>6.66653037262048E-3</v>
      </c>
      <c r="R36" s="132">
        <v>8.0427826060597944E-3</v>
      </c>
      <c r="S36" s="132">
        <v>9.5901446795892634E-3</v>
      </c>
      <c r="T36" s="132">
        <v>1.1333374413139889E-2</v>
      </c>
      <c r="U36" s="132">
        <v>1.3302413794992442E-2</v>
      </c>
      <c r="V36" s="132">
        <v>1.5549585385640115E-2</v>
      </c>
      <c r="W36" s="132">
        <v>1.8064712952496627E-2</v>
      </c>
      <c r="X36" s="132">
        <v>2.0927996719509147E-2</v>
      </c>
      <c r="Y36" s="132">
        <v>2.4130814014033743E-2</v>
      </c>
      <c r="Z36" s="132">
        <v>2.7784457672332789E-2</v>
      </c>
      <c r="AA36" s="132">
        <v>3.189348250841452E-2</v>
      </c>
      <c r="AB36" s="132">
        <v>3.652081231919882E-2</v>
      </c>
      <c r="AC36" s="133">
        <v>4.1694177832460218E-2</v>
      </c>
    </row>
    <row r="37" spans="2:29">
      <c r="B37" s="37" t="s">
        <v>8</v>
      </c>
      <c r="C37" s="131">
        <v>3.6749017939325908E-4</v>
      </c>
      <c r="D37" s="132">
        <v>3.888148611801082E-4</v>
      </c>
      <c r="E37" s="132">
        <v>5.4525897041529702E-4</v>
      </c>
      <c r="F37" s="132">
        <v>7.1914091569020633E-4</v>
      </c>
      <c r="G37" s="132">
        <v>9.1619083672596141E-4</v>
      </c>
      <c r="H37" s="132">
        <v>1.4566831262327296E-3</v>
      </c>
      <c r="I37" s="132">
        <v>2.0941853669761107E-3</v>
      </c>
      <c r="J37" s="132">
        <v>2.8571480749890665E-3</v>
      </c>
      <c r="K37" s="132">
        <v>3.7087296309726817E-3</v>
      </c>
      <c r="L37" s="132">
        <v>4.694620035784817E-3</v>
      </c>
      <c r="M37" s="132">
        <v>5.8010511269673132E-3</v>
      </c>
      <c r="N37" s="132">
        <v>7.014909295842895E-3</v>
      </c>
      <c r="O37" s="132">
        <v>8.3720818045832385E-3</v>
      </c>
      <c r="P37" s="132">
        <v>9.8630972980569519E-3</v>
      </c>
      <c r="Q37" s="132">
        <v>1.1549036263877113E-2</v>
      </c>
      <c r="R37" s="132">
        <v>1.3418280820930816E-2</v>
      </c>
      <c r="S37" s="132">
        <v>1.5454427762533893E-2</v>
      </c>
      <c r="T37" s="132">
        <v>1.7735737620918405E-2</v>
      </c>
      <c r="U37" s="132">
        <v>2.0084593797234356E-2</v>
      </c>
      <c r="V37" s="132">
        <v>2.2705990959147382E-2</v>
      </c>
      <c r="W37" s="132">
        <v>2.5487055317410037E-2</v>
      </c>
      <c r="X37" s="132">
        <v>2.8649113585229851E-2</v>
      </c>
      <c r="Y37" s="132">
        <v>3.2247201046481509E-2</v>
      </c>
      <c r="Z37" s="132">
        <v>3.6175710150859505E-2</v>
      </c>
      <c r="AA37" s="132">
        <v>4.0531157903344182E-2</v>
      </c>
      <c r="AB37" s="132">
        <v>4.5283254933873161E-2</v>
      </c>
      <c r="AC37" s="133">
        <v>5.0621686577249338E-2</v>
      </c>
    </row>
    <row r="38" spans="2:29">
      <c r="B38" s="37" t="s">
        <v>9</v>
      </c>
      <c r="C38" s="131">
        <v>8.6965770970389746E-4</v>
      </c>
      <c r="D38" s="132">
        <v>9.8462388299694293E-4</v>
      </c>
      <c r="E38" s="132">
        <v>1.3266305887282609E-3</v>
      </c>
      <c r="F38" s="132">
        <v>1.7110182588526343E-3</v>
      </c>
      <c r="G38" s="132">
        <v>2.1999494077952386E-3</v>
      </c>
      <c r="H38" s="132">
        <v>3.4354434465246487E-3</v>
      </c>
      <c r="I38" s="132">
        <v>4.7892864845770341E-3</v>
      </c>
      <c r="J38" s="132">
        <v>6.4742972219120039E-3</v>
      </c>
      <c r="K38" s="132">
        <v>8.3809834787242077E-3</v>
      </c>
      <c r="L38" s="132">
        <v>1.0494093193371747E-2</v>
      </c>
      <c r="M38" s="132">
        <v>1.2863362796188138E-2</v>
      </c>
      <c r="N38" s="132">
        <v>1.5511822569307991E-2</v>
      </c>
      <c r="O38" s="132">
        <v>1.8525731803589657E-2</v>
      </c>
      <c r="P38" s="132">
        <v>2.191683258655476E-2</v>
      </c>
      <c r="Q38" s="132">
        <v>2.5686491857955834E-2</v>
      </c>
      <c r="R38" s="132">
        <v>2.9902367283349128E-2</v>
      </c>
      <c r="S38" s="132">
        <v>3.4514563854505818E-2</v>
      </c>
      <c r="T38" s="132">
        <v>3.9580329749611315E-2</v>
      </c>
      <c r="U38" s="132">
        <v>4.5273156766616481E-2</v>
      </c>
      <c r="V38" s="132">
        <v>5.1272873806081518E-2</v>
      </c>
      <c r="W38" s="132">
        <v>5.7748576332121007E-2</v>
      </c>
      <c r="X38" s="132">
        <v>6.521524613626796E-2</v>
      </c>
      <c r="Y38" s="132">
        <v>7.2517157200186366E-2</v>
      </c>
      <c r="Z38" s="132">
        <v>8.1036619885717531E-2</v>
      </c>
      <c r="AA38" s="132">
        <v>9.0429376905704309E-2</v>
      </c>
      <c r="AB38" s="132">
        <v>0.10011336884390494</v>
      </c>
      <c r="AC38" s="133">
        <v>0.11055934450151536</v>
      </c>
    </row>
    <row r="39" spans="2:29">
      <c r="B39" s="37" t="s">
        <v>10</v>
      </c>
      <c r="C39" s="131">
        <v>1.7931511129170253E-3</v>
      </c>
      <c r="D39" s="132">
        <v>1.8213853865137236E-3</v>
      </c>
      <c r="E39" s="132">
        <v>1.9026218272115369E-3</v>
      </c>
      <c r="F39" s="132">
        <v>1.9861908911025144E-3</v>
      </c>
      <c r="G39" s="132">
        <v>2.0708969038107888E-3</v>
      </c>
      <c r="H39" s="132">
        <v>2.5810839260230044E-3</v>
      </c>
      <c r="I39" s="132">
        <v>3.173692859190007E-3</v>
      </c>
      <c r="J39" s="132">
        <v>3.8902098563310633E-3</v>
      </c>
      <c r="K39" s="132">
        <v>4.7087704810833035E-3</v>
      </c>
      <c r="L39" s="132">
        <v>5.6459713371853617E-3</v>
      </c>
      <c r="M39" s="132">
        <v>6.7146042014483405E-3</v>
      </c>
      <c r="N39" s="132">
        <v>7.9224224266691377E-3</v>
      </c>
      <c r="O39" s="132">
        <v>9.2840424275502566E-3</v>
      </c>
      <c r="P39" s="132">
        <v>1.0804581588851905E-2</v>
      </c>
      <c r="Q39" s="132">
        <v>1.249432923532905E-2</v>
      </c>
      <c r="R39" s="132">
        <v>1.4354400598594495E-2</v>
      </c>
      <c r="S39" s="132">
        <v>1.6437049662981901E-2</v>
      </c>
      <c r="T39" s="132">
        <v>1.8763526399133725E-2</v>
      </c>
      <c r="U39" s="132">
        <v>2.1386857901146562E-2</v>
      </c>
      <c r="V39" s="132">
        <v>2.4374310447729235E-2</v>
      </c>
      <c r="W39" s="132">
        <v>2.775096632952748E-2</v>
      </c>
      <c r="X39" s="132">
        <v>3.1559568479625801E-2</v>
      </c>
      <c r="Y39" s="132">
        <v>3.5795603612867696E-2</v>
      </c>
      <c r="Z39" s="132">
        <v>4.0624360022914044E-2</v>
      </c>
      <c r="AA39" s="132">
        <v>4.5962714191109845E-2</v>
      </c>
      <c r="AB39" s="132">
        <v>5.1830861458096872E-2</v>
      </c>
      <c r="AC39" s="133">
        <v>5.8389500257139758E-2</v>
      </c>
    </row>
    <row r="40" spans="2:29">
      <c r="B40" s="37" t="s">
        <v>11</v>
      </c>
      <c r="C40" s="131">
        <v>6.7579090431442662E-4</v>
      </c>
      <c r="D40" s="132">
        <v>7.255661320897974E-4</v>
      </c>
      <c r="E40" s="132">
        <v>9.3649515982180279E-4</v>
      </c>
      <c r="F40" s="132">
        <v>1.173206122683793E-3</v>
      </c>
      <c r="G40" s="132">
        <v>1.4301376736585239E-3</v>
      </c>
      <c r="H40" s="132">
        <v>1.706053936985895E-3</v>
      </c>
      <c r="I40" s="132">
        <v>2.036352063786192E-3</v>
      </c>
      <c r="J40" s="132">
        <v>3.2531922580899329E-3</v>
      </c>
      <c r="K40" s="132">
        <v>4.6751425567040017E-3</v>
      </c>
      <c r="L40" s="132">
        <v>6.490675876236203E-3</v>
      </c>
      <c r="M40" s="132">
        <v>8.5049078188756747E-3</v>
      </c>
      <c r="N40" s="132">
        <v>1.0635859127035971E-2</v>
      </c>
      <c r="O40" s="132">
        <v>1.2951572006816297E-2</v>
      </c>
      <c r="P40" s="132">
        <v>1.5426625432330332E-2</v>
      </c>
      <c r="Q40" s="132">
        <v>1.8079680746663107E-2</v>
      </c>
      <c r="R40" s="132">
        <v>2.0974461845013562E-2</v>
      </c>
      <c r="S40" s="132">
        <v>2.4057515315001204E-2</v>
      </c>
      <c r="T40" s="132">
        <v>2.7405117303946985E-2</v>
      </c>
      <c r="U40" s="132">
        <v>3.089753105208878E-2</v>
      </c>
      <c r="V40" s="132">
        <v>3.4521124608310728E-2</v>
      </c>
      <c r="W40" s="132">
        <v>3.823438061336653E-2</v>
      </c>
      <c r="X40" s="132">
        <v>4.2114424467103687E-2</v>
      </c>
      <c r="Y40" s="132">
        <v>4.6091701884834357E-2</v>
      </c>
      <c r="Z40" s="132">
        <v>5.0468846567619623E-2</v>
      </c>
      <c r="AA40" s="132">
        <v>5.4811138871483617E-2</v>
      </c>
      <c r="AB40" s="132">
        <v>5.9347282503817961E-2</v>
      </c>
      <c r="AC40" s="133">
        <v>6.4173316828856616E-2</v>
      </c>
    </row>
    <row r="41" spans="2:29">
      <c r="B41" s="37" t="s">
        <v>12</v>
      </c>
      <c r="C41" s="131">
        <v>0</v>
      </c>
      <c r="D41" s="132">
        <v>0</v>
      </c>
      <c r="E41" s="132">
        <v>2.0389963460237129E-155</v>
      </c>
      <c r="F41" s="132">
        <v>4.3801540559371539E-155</v>
      </c>
      <c r="G41" s="132">
        <v>7.0456350116850183E-155</v>
      </c>
      <c r="H41" s="132">
        <v>1.0151276804905595E-154</v>
      </c>
      <c r="I41" s="132">
        <v>8.5693322284881746E-5</v>
      </c>
      <c r="J41" s="132">
        <v>2.1241762195384203E-4</v>
      </c>
      <c r="K41" s="132">
        <v>3.6942737015452056E-4</v>
      </c>
      <c r="L41" s="132">
        <v>5.5805090545911473E-4</v>
      </c>
      <c r="M41" s="132">
        <v>7.828341160092797E-4</v>
      </c>
      <c r="N41" s="132">
        <v>1.0491735382302902E-3</v>
      </c>
      <c r="O41" s="132">
        <v>1.356508848971896E-3</v>
      </c>
      <c r="P41" s="132">
        <v>1.7125301802038615E-3</v>
      </c>
      <c r="Q41" s="132">
        <v>2.113868927760157E-3</v>
      </c>
      <c r="R41" s="132">
        <v>2.5830363830868534E-3</v>
      </c>
      <c r="S41" s="132">
        <v>3.1222169026092952E-3</v>
      </c>
      <c r="T41" s="132">
        <v>3.7517103439490547E-3</v>
      </c>
      <c r="U41" s="132">
        <v>4.4890803171771807E-3</v>
      </c>
      <c r="V41" s="132">
        <v>5.3204326258102005E-3</v>
      </c>
      <c r="W41" s="132">
        <v>6.2977815450066844E-3</v>
      </c>
      <c r="X41" s="132">
        <v>7.4104088920118457E-3</v>
      </c>
      <c r="Y41" s="132">
        <v>8.7025549762944025E-3</v>
      </c>
      <c r="Z41" s="132">
        <v>1.0209368025940678E-2</v>
      </c>
      <c r="AA41" s="132">
        <v>1.1957390908478298E-2</v>
      </c>
      <c r="AB41" s="132">
        <v>1.398166740029161E-2</v>
      </c>
      <c r="AC41" s="133">
        <v>1.6342097378747283E-2</v>
      </c>
    </row>
    <row r="42" spans="2:29">
      <c r="B42" s="37" t="s">
        <v>13</v>
      </c>
      <c r="C42" s="131">
        <v>0</v>
      </c>
      <c r="D42" s="132">
        <v>0</v>
      </c>
      <c r="E42" s="132">
        <v>1.9052847478835619E-154</v>
      </c>
      <c r="F42" s="132">
        <v>3.9160503884983495E-154</v>
      </c>
      <c r="G42" s="132">
        <v>3.8218490630740139E-3</v>
      </c>
      <c r="H42" s="132">
        <v>9.4165370580584582E-3</v>
      </c>
      <c r="I42" s="132">
        <v>1.5877551000218891E-2</v>
      </c>
      <c r="J42" s="132">
        <v>2.2114658679740811E-2</v>
      </c>
      <c r="K42" s="132">
        <v>2.8737328287613283E-2</v>
      </c>
      <c r="L42" s="132">
        <v>3.5893154369232051E-2</v>
      </c>
      <c r="M42" s="132">
        <v>4.3483793960918345E-2</v>
      </c>
      <c r="N42" s="132">
        <v>5.1377787677898377E-2</v>
      </c>
      <c r="O42" s="132">
        <v>5.9717671937756171E-2</v>
      </c>
      <c r="P42" s="132">
        <v>6.8413360460740813E-2</v>
      </c>
      <c r="Q42" s="132">
        <v>7.6616558975091092E-2</v>
      </c>
      <c r="R42" s="132">
        <v>8.5103870543803167E-2</v>
      </c>
      <c r="S42" s="132">
        <v>9.3803789987799299E-2</v>
      </c>
      <c r="T42" s="132">
        <v>0.10280692536965745</v>
      </c>
      <c r="U42" s="132">
        <v>0.11216053094390102</v>
      </c>
      <c r="V42" s="132">
        <v>0.12181068536070722</v>
      </c>
      <c r="W42" s="132">
        <v>0.13205363637044895</v>
      </c>
      <c r="X42" s="132">
        <v>0.14268914201549296</v>
      </c>
      <c r="Y42" s="132">
        <v>0.15356922166695927</v>
      </c>
      <c r="Z42" s="132">
        <v>0.16452515783362068</v>
      </c>
      <c r="AA42" s="132">
        <v>0.17610900331673834</v>
      </c>
      <c r="AB42" s="132">
        <v>0.18868884353152302</v>
      </c>
      <c r="AC42" s="133">
        <v>0.20275851908239029</v>
      </c>
    </row>
    <row r="43" spans="2:29">
      <c r="B43" s="37" t="s">
        <v>14</v>
      </c>
      <c r="C43" s="131">
        <v>0</v>
      </c>
      <c r="D43" s="132">
        <v>0</v>
      </c>
      <c r="E43" s="132">
        <v>5.6473653992365839E-154</v>
      </c>
      <c r="F43" s="132">
        <v>1.1255194267741127E-153</v>
      </c>
      <c r="G43" s="132">
        <v>2.9517347220721344E-3</v>
      </c>
      <c r="H43" s="132">
        <v>6.7971275864041735E-3</v>
      </c>
      <c r="I43" s="132">
        <v>1.0665417872457311E-2</v>
      </c>
      <c r="J43" s="132">
        <v>1.517810853713686E-2</v>
      </c>
      <c r="K43" s="132">
        <v>1.9927755627944431E-2</v>
      </c>
      <c r="L43" s="132">
        <v>2.4563434585851699E-2</v>
      </c>
      <c r="M43" s="132">
        <v>2.878469732887308E-2</v>
      </c>
      <c r="N43" s="132">
        <v>3.1878558408060607E-2</v>
      </c>
      <c r="O43" s="132">
        <v>3.5350489717138424E-2</v>
      </c>
      <c r="P43" s="132">
        <v>4.0136351045176238E-2</v>
      </c>
      <c r="Q43" s="132">
        <v>4.5103221409551003E-2</v>
      </c>
      <c r="R43" s="132">
        <v>5.0325682665776743E-2</v>
      </c>
      <c r="S43" s="132">
        <v>5.5954486569532502E-2</v>
      </c>
      <c r="T43" s="132">
        <v>6.0154387855690841E-2</v>
      </c>
      <c r="U43" s="132">
        <v>6.8595908868073985E-2</v>
      </c>
      <c r="V43" s="132">
        <v>7.7448679899466716E-2</v>
      </c>
      <c r="W43" s="132">
        <v>8.600883678363587E-2</v>
      </c>
      <c r="X43" s="132">
        <v>9.4676016949985453E-2</v>
      </c>
      <c r="Y43" s="132">
        <v>0.10455448892849782</v>
      </c>
      <c r="Z43" s="132">
        <v>0.11511943904213376</v>
      </c>
      <c r="AA43" s="132">
        <v>0.12582039681105042</v>
      </c>
      <c r="AB43" s="132">
        <v>0.13656075423909336</v>
      </c>
      <c r="AC43" s="133">
        <v>0.14761437498728264</v>
      </c>
    </row>
    <row r="44" spans="2:29">
      <c r="B44" s="37" t="s">
        <v>15</v>
      </c>
      <c r="C44" s="131">
        <v>0</v>
      </c>
      <c r="D44" s="132">
        <v>0</v>
      </c>
      <c r="E44" s="132">
        <v>5.57261880802264E-154</v>
      </c>
      <c r="F44" s="132">
        <v>1.0273940286591984E-153</v>
      </c>
      <c r="G44" s="132">
        <v>2.6405361512404403E-4</v>
      </c>
      <c r="H44" s="132">
        <v>1.3278837364438076E-3</v>
      </c>
      <c r="I44" s="132">
        <v>2.9750425262237493E-3</v>
      </c>
      <c r="J44" s="132">
        <v>4.7661246717409528E-3</v>
      </c>
      <c r="K44" s="132">
        <v>6.7977289832009298E-3</v>
      </c>
      <c r="L44" s="132">
        <v>8.7253873247607298E-3</v>
      </c>
      <c r="M44" s="132">
        <v>1.087656963675492E-2</v>
      </c>
      <c r="N44" s="132">
        <v>1.3385052228776546E-2</v>
      </c>
      <c r="O44" s="132">
        <v>1.6427819227732465E-2</v>
      </c>
      <c r="P44" s="132">
        <v>1.988024240385567E-2</v>
      </c>
      <c r="Q44" s="132">
        <v>2.3795029229779229E-2</v>
      </c>
      <c r="R44" s="132">
        <v>2.8530209155080016E-2</v>
      </c>
      <c r="S44" s="132">
        <v>3.3530910928048045E-2</v>
      </c>
      <c r="T44" s="132">
        <v>3.9546039830740898E-2</v>
      </c>
      <c r="U44" s="132">
        <v>4.6185354392212191E-2</v>
      </c>
      <c r="V44" s="132">
        <v>5.2834175560724936E-2</v>
      </c>
      <c r="W44" s="132">
        <v>6.0572446289787508E-2</v>
      </c>
      <c r="X44" s="132">
        <v>6.8061452412756171E-2</v>
      </c>
      <c r="Y44" s="132">
        <v>7.5888573587464994E-2</v>
      </c>
      <c r="Z44" s="132">
        <v>8.4190221650175159E-2</v>
      </c>
      <c r="AA44" s="132">
        <v>9.2329829523300641E-2</v>
      </c>
      <c r="AB44" s="132">
        <v>0.10077028743709406</v>
      </c>
      <c r="AC44" s="133">
        <v>0.10920530018245005</v>
      </c>
    </row>
    <row r="45" spans="2:29">
      <c r="B45" s="37" t="s">
        <v>16</v>
      </c>
      <c r="C45" s="131">
        <v>0</v>
      </c>
      <c r="D45" s="132">
        <v>0</v>
      </c>
      <c r="E45" s="132">
        <v>8.0040895016391092E-155</v>
      </c>
      <c r="F45" s="132">
        <v>1.5991578752882121E-154</v>
      </c>
      <c r="G45" s="132">
        <v>2.4183650507257801E-154</v>
      </c>
      <c r="H45" s="132">
        <v>3.2717437543788505E-154</v>
      </c>
      <c r="I45" s="132">
        <v>3.0492208846303486E-4</v>
      </c>
      <c r="J45" s="132">
        <v>7.6275892146072087E-4</v>
      </c>
      <c r="K45" s="132">
        <v>1.2948585531546532E-3</v>
      </c>
      <c r="L45" s="132">
        <v>1.8983446887313928E-3</v>
      </c>
      <c r="M45" s="132">
        <v>2.5962868173024147E-3</v>
      </c>
      <c r="N45" s="132">
        <v>3.3929934460122779E-3</v>
      </c>
      <c r="O45" s="132">
        <v>4.3069612396625595E-3</v>
      </c>
      <c r="P45" s="132">
        <v>5.351686763793195E-3</v>
      </c>
      <c r="Q45" s="132">
        <v>6.5247420373682205E-3</v>
      </c>
      <c r="R45" s="132">
        <v>7.8729277782916569E-3</v>
      </c>
      <c r="S45" s="132">
        <v>9.377545195069675E-3</v>
      </c>
      <c r="T45" s="132">
        <v>1.107256682915583E-2</v>
      </c>
      <c r="U45" s="132">
        <v>1.2978309008291705E-2</v>
      </c>
      <c r="V45" s="132">
        <v>1.5097423997034414E-2</v>
      </c>
      <c r="W45" s="132">
        <v>1.7532754511118728E-2</v>
      </c>
      <c r="X45" s="132">
        <v>2.0112434273916027E-2</v>
      </c>
      <c r="Y45" s="132">
        <v>2.2996943720251881E-2</v>
      </c>
      <c r="Z45" s="132">
        <v>2.6303043220826629E-2</v>
      </c>
      <c r="AA45" s="132">
        <v>3.0030739380390213E-2</v>
      </c>
      <c r="AB45" s="132">
        <v>3.4121940043905161E-2</v>
      </c>
      <c r="AC45" s="133">
        <v>3.8700407886973008E-2</v>
      </c>
    </row>
    <row r="46" spans="2:29">
      <c r="B46" s="37" t="s">
        <v>17</v>
      </c>
      <c r="C46" s="131">
        <v>1.3249975360141977E-6</v>
      </c>
      <c r="D46" s="132">
        <v>1.3249975360141973E-6</v>
      </c>
      <c r="E46" s="132">
        <v>1.1613084531054076E-6</v>
      </c>
      <c r="F46" s="132">
        <v>1.014161757284298E-6</v>
      </c>
      <c r="G46" s="132">
        <v>8.7990011766602681E-7</v>
      </c>
      <c r="H46" s="132">
        <v>7.5730375215860871E-7</v>
      </c>
      <c r="I46" s="132">
        <v>6.4632957424861463E-7</v>
      </c>
      <c r="J46" s="132">
        <v>4.0388862486295845E-4</v>
      </c>
      <c r="K46" s="132">
        <v>1.0179659695562498E-3</v>
      </c>
      <c r="L46" s="132">
        <v>1.6881219040036958E-3</v>
      </c>
      <c r="M46" s="132">
        <v>2.4282916193383748E-3</v>
      </c>
      <c r="N46" s="132">
        <v>3.2527671432365291E-3</v>
      </c>
      <c r="O46" s="132">
        <v>4.202374383644663E-3</v>
      </c>
      <c r="P46" s="132">
        <v>5.3020207818672959E-3</v>
      </c>
      <c r="Q46" s="132">
        <v>6.5700259962002544E-3</v>
      </c>
      <c r="R46" s="132">
        <v>8.024415703509126E-3</v>
      </c>
      <c r="S46" s="132">
        <v>9.685056061492954E-3</v>
      </c>
      <c r="T46" s="132">
        <v>1.1545552032595734E-2</v>
      </c>
      <c r="U46" s="132">
        <v>1.3627041099942096E-2</v>
      </c>
      <c r="V46" s="132">
        <v>1.5959558826713915E-2</v>
      </c>
      <c r="W46" s="132">
        <v>1.8551808286131236E-2</v>
      </c>
      <c r="X46" s="132">
        <v>2.143248544967024E-2</v>
      </c>
      <c r="Y46" s="132">
        <v>2.4624055016962819E-2</v>
      </c>
      <c r="Z46" s="132">
        <v>2.821535245640246E-2</v>
      </c>
      <c r="AA46" s="132">
        <v>3.213448964389759E-2</v>
      </c>
      <c r="AB46" s="132">
        <v>3.6448427502168285E-2</v>
      </c>
      <c r="AC46" s="133">
        <v>4.1187281764275552E-2</v>
      </c>
    </row>
    <row r="47" spans="2:29">
      <c r="B47" s="37" t="s">
        <v>18</v>
      </c>
      <c r="C47" s="131">
        <v>0</v>
      </c>
      <c r="D47" s="132">
        <v>0</v>
      </c>
      <c r="E47" s="132">
        <v>3.0974588679025185E-154</v>
      </c>
      <c r="F47" s="132">
        <v>6.1488816363545051E-154</v>
      </c>
      <c r="G47" s="132">
        <v>5.1890260815935329E-4</v>
      </c>
      <c r="H47" s="132">
        <v>2.3339749075790683E-3</v>
      </c>
      <c r="I47" s="132">
        <v>4.449548262231773E-3</v>
      </c>
      <c r="J47" s="132">
        <v>6.9880684593621152E-3</v>
      </c>
      <c r="K47" s="132">
        <v>9.7766684516873686E-3</v>
      </c>
      <c r="L47" s="132">
        <v>1.2785302001418627E-2</v>
      </c>
      <c r="M47" s="132">
        <v>1.6086959944666489E-2</v>
      </c>
      <c r="N47" s="132">
        <v>1.9785072707366014E-2</v>
      </c>
      <c r="O47" s="132">
        <v>2.3925122023193589E-2</v>
      </c>
      <c r="P47" s="132">
        <v>2.8520527154010076E-2</v>
      </c>
      <c r="Q47" s="132">
        <v>3.3504763466777172E-2</v>
      </c>
      <c r="R47" s="132">
        <v>3.8834764118620475E-2</v>
      </c>
      <c r="S47" s="132">
        <v>4.4990708115671338E-2</v>
      </c>
      <c r="T47" s="132">
        <v>5.148521563403332E-2</v>
      </c>
      <c r="U47" s="132">
        <v>5.8599069481941386E-2</v>
      </c>
      <c r="V47" s="132">
        <v>6.6364980343352711E-2</v>
      </c>
      <c r="W47" s="132">
        <v>7.4820940878761483E-2</v>
      </c>
      <c r="X47" s="132">
        <v>8.4017975342585344E-2</v>
      </c>
      <c r="Y47" s="132">
        <v>9.3522031057560295E-2</v>
      </c>
      <c r="Z47" s="132">
        <v>0.1035422614042472</v>
      </c>
      <c r="AA47" s="132">
        <v>0.1143271819097694</v>
      </c>
      <c r="AB47" s="132">
        <v>0.12571194541007119</v>
      </c>
      <c r="AC47" s="133">
        <v>0.13743250785285976</v>
      </c>
    </row>
    <row r="48" spans="2:29">
      <c r="B48" s="37" t="s">
        <v>19</v>
      </c>
      <c r="C48" s="131">
        <v>3.351539018833471E-3</v>
      </c>
      <c r="D48" s="132">
        <v>3.5433560528535472E-3</v>
      </c>
      <c r="E48" s="132">
        <v>3.93724524501871E-3</v>
      </c>
      <c r="F48" s="132">
        <v>4.3196745523399315E-3</v>
      </c>
      <c r="G48" s="132">
        <v>4.7574620593207398E-3</v>
      </c>
      <c r="H48" s="132">
        <v>5.2700861683402508E-3</v>
      </c>
      <c r="I48" s="132">
        <v>6.2994201059469058E-3</v>
      </c>
      <c r="J48" s="132">
        <v>7.5081722707409362E-3</v>
      </c>
      <c r="K48" s="132">
        <v>8.9023977422452577E-3</v>
      </c>
      <c r="L48" s="132">
        <v>1.0483312681538522E-2</v>
      </c>
      <c r="M48" s="132">
        <v>1.2279302069837284E-2</v>
      </c>
      <c r="N48" s="132">
        <v>1.4292808421572717E-2</v>
      </c>
      <c r="O48" s="132">
        <v>1.6631612377510156E-2</v>
      </c>
      <c r="P48" s="132">
        <v>1.9149546342119191E-2</v>
      </c>
      <c r="Q48" s="132">
        <v>2.1866365666218312E-2</v>
      </c>
      <c r="R48" s="132">
        <v>2.4896376954896857E-2</v>
      </c>
      <c r="S48" s="132">
        <v>2.8312502449584845E-2</v>
      </c>
      <c r="T48" s="132">
        <v>3.2269338987209607E-2</v>
      </c>
      <c r="U48" s="132">
        <v>3.6713793215464675E-2</v>
      </c>
      <c r="V48" s="132">
        <v>4.1717297774346136E-2</v>
      </c>
      <c r="W48" s="132">
        <v>4.7411651339596496E-2</v>
      </c>
      <c r="X48" s="132">
        <v>5.3946362840514551E-2</v>
      </c>
      <c r="Y48" s="132">
        <v>6.1373578369433225E-2</v>
      </c>
      <c r="Z48" s="132">
        <v>6.9880950030991026E-2</v>
      </c>
      <c r="AA48" s="132">
        <v>7.869353937695045E-2</v>
      </c>
      <c r="AB48" s="132">
        <v>8.7964253950317761E-2</v>
      </c>
      <c r="AC48" s="133">
        <v>9.7871694939046822E-2</v>
      </c>
    </row>
    <row r="49" spans="1:29">
      <c r="B49" s="38" t="s">
        <v>20</v>
      </c>
      <c r="C49" s="134">
        <v>1.7537877209751449E-2</v>
      </c>
      <c r="D49" s="128">
        <v>1.7869888202901595E-2</v>
      </c>
      <c r="E49" s="128">
        <v>1.8173276388748778E-2</v>
      </c>
      <c r="F49" s="128">
        <v>1.8606022650179906E-2</v>
      </c>
      <c r="G49" s="128">
        <v>1.9190927770434466E-2</v>
      </c>
      <c r="H49" s="128">
        <v>1.9898773453564889E-2</v>
      </c>
      <c r="I49" s="128">
        <v>2.1140327862942235E-2</v>
      </c>
      <c r="J49" s="128">
        <v>2.2666295545089893E-2</v>
      </c>
      <c r="K49" s="128">
        <v>2.4472846891115493E-2</v>
      </c>
      <c r="L49" s="128">
        <v>2.654341352807682E-2</v>
      </c>
      <c r="M49" s="128">
        <v>2.8809571439158303E-2</v>
      </c>
      <c r="N49" s="128">
        <v>3.1371967127950366E-2</v>
      </c>
      <c r="O49" s="128">
        <v>3.4178990747489542E-2</v>
      </c>
      <c r="P49" s="128">
        <v>3.7268276276127513E-2</v>
      </c>
      <c r="Q49" s="128">
        <v>4.0629612830547404E-2</v>
      </c>
      <c r="R49" s="128">
        <v>4.4220394306538791E-2</v>
      </c>
      <c r="S49" s="128">
        <v>4.7961115881602498E-2</v>
      </c>
      <c r="T49" s="128">
        <v>5.189947916319413E-2</v>
      </c>
      <c r="U49" s="128">
        <v>5.6101066189710475E-2</v>
      </c>
      <c r="V49" s="128">
        <v>6.0514630541051412E-2</v>
      </c>
      <c r="W49" s="128">
        <v>6.5202790693527926E-2</v>
      </c>
      <c r="X49" s="128">
        <v>7.0125739718881003E-2</v>
      </c>
      <c r="Y49" s="128">
        <v>7.5052959339103567E-2</v>
      </c>
      <c r="Z49" s="128">
        <v>8.0706133786167464E-2</v>
      </c>
      <c r="AA49" s="128">
        <v>8.6674591064409875E-2</v>
      </c>
      <c r="AB49" s="128">
        <v>9.2919997621764824E-2</v>
      </c>
      <c r="AC49" s="129">
        <v>9.9613556319404509E-2</v>
      </c>
    </row>
    <row r="50" spans="1:29">
      <c r="B50" s="180" t="s">
        <v>88</v>
      </c>
      <c r="C50" s="126">
        <f t="shared" ref="C50:AC50" si="1">SUMPRODUCT(C29:C49,C5:C25)/SUM(C5:C25)</f>
        <v>4.7742201349955434E-3</v>
      </c>
      <c r="D50" s="178">
        <f t="shared" si="1"/>
        <v>7.0372449464925343E-3</v>
      </c>
      <c r="E50" s="178">
        <f t="shared" si="1"/>
        <v>7.4278943906744771E-3</v>
      </c>
      <c r="F50" s="178">
        <f t="shared" si="1"/>
        <v>8.056848668945682E-3</v>
      </c>
      <c r="G50" s="178">
        <f t="shared" si="1"/>
        <v>9.2205842896033972E-3</v>
      </c>
      <c r="H50" s="178">
        <f t="shared" si="1"/>
        <v>1.0850239706877941E-2</v>
      </c>
      <c r="I50" s="178">
        <f t="shared" si="1"/>
        <v>1.2659086285484596E-2</v>
      </c>
      <c r="J50" s="178">
        <f t="shared" si="1"/>
        <v>1.4538672262246297E-2</v>
      </c>
      <c r="K50" s="178">
        <f t="shared" si="1"/>
        <v>1.6500466668625841E-2</v>
      </c>
      <c r="L50" s="178">
        <f t="shared" si="1"/>
        <v>1.8399277367933883E-2</v>
      </c>
      <c r="M50" s="178">
        <f t="shared" si="1"/>
        <v>2.0359270380806493E-2</v>
      </c>
      <c r="N50" s="178">
        <f t="shared" si="1"/>
        <v>2.245185172947204E-2</v>
      </c>
      <c r="O50" s="178">
        <f t="shared" si="1"/>
        <v>2.4794095027449174E-2</v>
      </c>
      <c r="P50" s="178">
        <f t="shared" si="1"/>
        <v>2.730582730499416E-2</v>
      </c>
      <c r="Q50" s="178">
        <f t="shared" si="1"/>
        <v>3.0096916618024026E-2</v>
      </c>
      <c r="R50" s="178">
        <f t="shared" si="1"/>
        <v>3.3080678681176208E-2</v>
      </c>
      <c r="S50" s="178">
        <f t="shared" si="1"/>
        <v>3.6585524084883185E-2</v>
      </c>
      <c r="T50" s="178">
        <f t="shared" si="1"/>
        <v>4.0539285487243483E-2</v>
      </c>
      <c r="U50" s="178">
        <f t="shared" si="1"/>
        <v>4.5327935153711016E-2</v>
      </c>
      <c r="V50" s="178">
        <f t="shared" si="1"/>
        <v>5.0625513452845508E-2</v>
      </c>
      <c r="W50" s="178">
        <f t="shared" si="1"/>
        <v>5.6614910036047197E-2</v>
      </c>
      <c r="X50" s="178">
        <f t="shared" si="1"/>
        <v>6.2931163386390696E-2</v>
      </c>
      <c r="Y50" s="178">
        <f t="shared" si="1"/>
        <v>6.9454715889101681E-2</v>
      </c>
      <c r="Z50" s="178">
        <f t="shared" si="1"/>
        <v>7.6267485725708684E-2</v>
      </c>
      <c r="AA50" s="178">
        <f t="shared" si="1"/>
        <v>8.349217375206007E-2</v>
      </c>
      <c r="AB50" s="178">
        <f t="shared" si="1"/>
        <v>9.1120878769690994E-2</v>
      </c>
      <c r="AC50" s="179">
        <f t="shared" si="1"/>
        <v>9.9161329681781138E-2</v>
      </c>
    </row>
    <row r="51" spans="1:29">
      <c r="A51" s="152"/>
      <c r="B51" s="152"/>
      <c r="C51" s="52"/>
    </row>
    <row r="53" spans="1:29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31.5">
      <c r="B55" s="114" t="s">
        <v>85</v>
      </c>
      <c r="C55" s="48">
        <v>2009</v>
      </c>
      <c r="D55" s="49">
        <v>2010</v>
      </c>
      <c r="E55" s="49">
        <v>2011</v>
      </c>
      <c r="F55" s="49">
        <v>2012</v>
      </c>
      <c r="G55" s="49">
        <v>2013</v>
      </c>
      <c r="H55" s="49">
        <v>2014</v>
      </c>
      <c r="I55" s="49">
        <v>2015</v>
      </c>
      <c r="J55" s="49">
        <v>2016</v>
      </c>
      <c r="K55" s="49">
        <v>2017</v>
      </c>
      <c r="L55" s="49">
        <v>2018</v>
      </c>
      <c r="M55" s="49">
        <v>2019</v>
      </c>
      <c r="N55" s="49">
        <v>2020</v>
      </c>
      <c r="O55" s="49">
        <v>2021</v>
      </c>
      <c r="P55" s="49">
        <v>2022</v>
      </c>
      <c r="Q55" s="49">
        <v>2023</v>
      </c>
      <c r="R55" s="49">
        <v>2024</v>
      </c>
      <c r="S55" s="49">
        <v>2025</v>
      </c>
      <c r="T55" s="49">
        <v>2026</v>
      </c>
      <c r="U55" s="49">
        <v>2027</v>
      </c>
      <c r="V55" s="49">
        <v>2028</v>
      </c>
      <c r="W55" s="49">
        <v>2029</v>
      </c>
      <c r="X55" s="49">
        <v>2030</v>
      </c>
      <c r="Y55" s="49">
        <v>2031</v>
      </c>
      <c r="Z55" s="49">
        <v>2032</v>
      </c>
      <c r="AA55" s="49">
        <v>2033</v>
      </c>
      <c r="AB55" s="49">
        <v>2034</v>
      </c>
      <c r="AC55" s="50">
        <v>2035</v>
      </c>
    </row>
    <row r="56" spans="1:29">
      <c r="B56" s="36" t="s">
        <v>0</v>
      </c>
      <c r="C56" s="130">
        <f>C29</f>
        <v>2.019377142657504E-3</v>
      </c>
      <c r="D56" s="126">
        <f t="shared" ref="D56:F56" si="2">D29</f>
        <v>5.3690768119079191E-2</v>
      </c>
      <c r="E56" s="126">
        <f t="shared" si="2"/>
        <v>5.4180068616723878E-2</v>
      </c>
      <c r="F56" s="126">
        <f t="shared" si="2"/>
        <v>5.5078724800542496E-2</v>
      </c>
      <c r="G56" s="126">
        <f>G29/2+G$2</f>
        <v>9.0743503691064292E-2</v>
      </c>
      <c r="H56" s="126">
        <f t="shared" ref="H56:AC56" si="3">H29/2+H$2</f>
        <v>0.15417434087171808</v>
      </c>
      <c r="I56" s="126">
        <f t="shared" si="3"/>
        <v>0.21771295639644928</v>
      </c>
      <c r="J56" s="126">
        <f t="shared" si="3"/>
        <v>0.28140623086629873</v>
      </c>
      <c r="K56" s="126">
        <f t="shared" si="3"/>
        <v>0.34523539604338105</v>
      </c>
      <c r="L56" s="126">
        <f t="shared" si="3"/>
        <v>0.40923225643041888</v>
      </c>
      <c r="M56" s="126">
        <f t="shared" si="3"/>
        <v>0.47340170543151056</v>
      </c>
      <c r="N56" s="126">
        <f t="shared" si="3"/>
        <v>0.53774692500434662</v>
      </c>
      <c r="O56" s="126">
        <f t="shared" si="3"/>
        <v>0.53985847081647687</v>
      </c>
      <c r="P56" s="126">
        <f t="shared" si="3"/>
        <v>0.54214512008307381</v>
      </c>
      <c r="Q56" s="126">
        <f t="shared" si="3"/>
        <v>0.54469280816572252</v>
      </c>
      <c r="R56" s="126">
        <f t="shared" si="3"/>
        <v>0.54744678848159223</v>
      </c>
      <c r="S56" s="126">
        <f t="shared" si="3"/>
        <v>0.55044546194498756</v>
      </c>
      <c r="T56" s="126">
        <f t="shared" si="3"/>
        <v>0.55371128607845121</v>
      </c>
      <c r="U56" s="126">
        <f t="shared" si="3"/>
        <v>0.55726542878055196</v>
      </c>
      <c r="V56" s="126">
        <f t="shared" si="3"/>
        <v>0.5611098651416262</v>
      </c>
      <c r="W56" s="126">
        <f t="shared" si="3"/>
        <v>0.56525499119509126</v>
      </c>
      <c r="X56" s="126">
        <f t="shared" si="3"/>
        <v>0.56965510468004887</v>
      </c>
      <c r="Y56" s="126">
        <f t="shared" si="3"/>
        <v>0.57432540887968841</v>
      </c>
      <c r="Z56" s="126">
        <f t="shared" si="3"/>
        <v>0.57928438945313088</v>
      </c>
      <c r="AA56" s="126">
        <f t="shared" si="3"/>
        <v>0.58443985622363726</v>
      </c>
      <c r="AB56" s="126">
        <f t="shared" si="3"/>
        <v>0.59006048920562004</v>
      </c>
      <c r="AC56" s="127">
        <f t="shared" si="3"/>
        <v>0.59595891272093326</v>
      </c>
    </row>
    <row r="57" spans="1:29">
      <c r="B57" s="37" t="s">
        <v>1</v>
      </c>
      <c r="C57" s="131">
        <f t="shared" ref="C57:F57" si="4">C30</f>
        <v>5.3849496041319216E-3</v>
      </c>
      <c r="D57" s="132">
        <f t="shared" si="4"/>
        <v>6.5099554637893797E-3</v>
      </c>
      <c r="E57" s="132">
        <f t="shared" si="4"/>
        <v>7.5271685706910047E-3</v>
      </c>
      <c r="F57" s="132">
        <f t="shared" si="4"/>
        <v>8.516592963758108E-3</v>
      </c>
      <c r="G57" s="132">
        <f t="shared" ref="G57:AC57" si="5">G30/2+G$2</f>
        <v>6.7279010874986334E-2</v>
      </c>
      <c r="H57" s="132">
        <f t="shared" si="5"/>
        <v>0.13041374970653705</v>
      </c>
      <c r="I57" s="132">
        <f t="shared" si="5"/>
        <v>0.1935450481985794</v>
      </c>
      <c r="J57" s="132">
        <f t="shared" si="5"/>
        <v>0.25677789355261671</v>
      </c>
      <c r="K57" s="132">
        <f t="shared" si="5"/>
        <v>0.320004359398049</v>
      </c>
      <c r="L57" s="132">
        <f t="shared" si="5"/>
        <v>0.38296852069367943</v>
      </c>
      <c r="M57" s="132">
        <f t="shared" si="5"/>
        <v>0.44603166328544719</v>
      </c>
      <c r="N57" s="132">
        <f t="shared" si="5"/>
        <v>0.50922642757034486</v>
      </c>
      <c r="O57" s="132">
        <f t="shared" si="5"/>
        <v>0.51004984926918018</v>
      </c>
      <c r="P57" s="132">
        <f t="shared" si="5"/>
        <v>0.51104929683339784</v>
      </c>
      <c r="Q57" s="132">
        <f t="shared" si="5"/>
        <v>0.51223234429114906</v>
      </c>
      <c r="R57" s="132">
        <f t="shared" si="5"/>
        <v>0.51368269183993953</v>
      </c>
      <c r="S57" s="132">
        <f t="shared" si="5"/>
        <v>0.51541949230030115</v>
      </c>
      <c r="T57" s="132">
        <f t="shared" si="5"/>
        <v>0.51755608682892751</v>
      </c>
      <c r="U57" s="132">
        <f t="shared" si="5"/>
        <v>0.520150018898907</v>
      </c>
      <c r="V57" s="132">
        <f t="shared" si="5"/>
        <v>0.52313940437739226</v>
      </c>
      <c r="W57" s="132">
        <f t="shared" si="5"/>
        <v>0.5264975734090438</v>
      </c>
      <c r="X57" s="132">
        <f t="shared" si="5"/>
        <v>0.5300933541100824</v>
      </c>
      <c r="Y57" s="132">
        <f t="shared" si="5"/>
        <v>0.53382753949850925</v>
      </c>
      <c r="Z57" s="132">
        <f t="shared" si="5"/>
        <v>0.53772623407303943</v>
      </c>
      <c r="AA57" s="132">
        <f t="shared" si="5"/>
        <v>0.54178250625531765</v>
      </c>
      <c r="AB57" s="132">
        <f t="shared" si="5"/>
        <v>0.5460409391387373</v>
      </c>
      <c r="AC57" s="133">
        <f t="shared" si="5"/>
        <v>0.55054591471000502</v>
      </c>
    </row>
    <row r="58" spans="1:29">
      <c r="B58" s="37" t="s">
        <v>2</v>
      </c>
      <c r="C58" s="131">
        <f t="shared" ref="C58:F58" si="6">C31</f>
        <v>0</v>
      </c>
      <c r="D58" s="132">
        <f t="shared" si="6"/>
        <v>0</v>
      </c>
      <c r="E58" s="132">
        <f t="shared" si="6"/>
        <v>0</v>
      </c>
      <c r="F58" s="132">
        <f t="shared" si="6"/>
        <v>0</v>
      </c>
      <c r="G58" s="132">
        <f t="shared" ref="G58:AC58" si="7">G31/2+G$2</f>
        <v>6.25E-2</v>
      </c>
      <c r="H58" s="132">
        <f t="shared" si="7"/>
        <v>0.125</v>
      </c>
      <c r="I58" s="132">
        <f t="shared" si="7"/>
        <v>0.1875</v>
      </c>
      <c r="J58" s="132">
        <f t="shared" si="7"/>
        <v>0.25</v>
      </c>
      <c r="K58" s="132">
        <f t="shared" si="7"/>
        <v>0.3125</v>
      </c>
      <c r="L58" s="132">
        <f t="shared" si="7"/>
        <v>0.375</v>
      </c>
      <c r="M58" s="132">
        <f t="shared" si="7"/>
        <v>0.4375</v>
      </c>
      <c r="N58" s="132">
        <f t="shared" si="7"/>
        <v>0.5</v>
      </c>
      <c r="O58" s="132">
        <f t="shared" si="7"/>
        <v>0.5</v>
      </c>
      <c r="P58" s="132">
        <f t="shared" si="7"/>
        <v>0.5</v>
      </c>
      <c r="Q58" s="132">
        <f t="shared" si="7"/>
        <v>0.5</v>
      </c>
      <c r="R58" s="132">
        <f t="shared" si="7"/>
        <v>0.5</v>
      </c>
      <c r="S58" s="132">
        <f t="shared" si="7"/>
        <v>0.5</v>
      </c>
      <c r="T58" s="132">
        <f t="shared" si="7"/>
        <v>0.5</v>
      </c>
      <c r="U58" s="132">
        <f t="shared" si="7"/>
        <v>0.5</v>
      </c>
      <c r="V58" s="132">
        <f t="shared" si="7"/>
        <v>0.5</v>
      </c>
      <c r="W58" s="132">
        <f t="shared" si="7"/>
        <v>0.5</v>
      </c>
      <c r="X58" s="132">
        <f t="shared" si="7"/>
        <v>0.5</v>
      </c>
      <c r="Y58" s="132">
        <f t="shared" si="7"/>
        <v>0.5</v>
      </c>
      <c r="Z58" s="132">
        <f t="shared" si="7"/>
        <v>0.5</v>
      </c>
      <c r="AA58" s="132">
        <f t="shared" si="7"/>
        <v>0.5</v>
      </c>
      <c r="AB58" s="132">
        <f t="shared" si="7"/>
        <v>0.5</v>
      </c>
      <c r="AC58" s="133">
        <f t="shared" si="7"/>
        <v>0.5</v>
      </c>
    </row>
    <row r="59" spans="1:29">
      <c r="B59" s="37" t="s">
        <v>3</v>
      </c>
      <c r="C59" s="131">
        <f t="shared" ref="C59:F59" si="8">C32</f>
        <v>3.4055599677312712E-2</v>
      </c>
      <c r="D59" s="132">
        <f t="shared" si="8"/>
        <v>3.4135729469916158E-2</v>
      </c>
      <c r="E59" s="132">
        <f t="shared" si="8"/>
        <v>3.4383564585804348E-2</v>
      </c>
      <c r="F59" s="132">
        <f t="shared" si="8"/>
        <v>3.4674041094630327E-2</v>
      </c>
      <c r="G59" s="132">
        <f t="shared" ref="G59:AC59" si="9">G32/2+G$2</f>
        <v>8.019424667267902E-2</v>
      </c>
      <c r="H59" s="132">
        <f t="shared" si="9"/>
        <v>0.1431802493356101</v>
      </c>
      <c r="I59" s="132">
        <f t="shared" si="9"/>
        <v>0.20636449277051133</v>
      </c>
      <c r="J59" s="132">
        <f t="shared" si="9"/>
        <v>0.26968272897680867</v>
      </c>
      <c r="K59" s="132">
        <f t="shared" si="9"/>
        <v>0.33312241172955676</v>
      </c>
      <c r="L59" s="132">
        <f t="shared" si="9"/>
        <v>0.39674331075408364</v>
      </c>
      <c r="M59" s="132">
        <f t="shared" si="9"/>
        <v>0.46055832674147806</v>
      </c>
      <c r="N59" s="132">
        <f t="shared" si="9"/>
        <v>0.52458262372268816</v>
      </c>
      <c r="O59" s="132">
        <f t="shared" si="9"/>
        <v>0.52628329678951935</v>
      </c>
      <c r="P59" s="132">
        <f t="shared" si="9"/>
        <v>0.52813942210302034</v>
      </c>
      <c r="Q59" s="132">
        <f t="shared" si="9"/>
        <v>0.53015243351027663</v>
      </c>
      <c r="R59" s="132">
        <f t="shared" si="9"/>
        <v>0.53235514307263021</v>
      </c>
      <c r="S59" s="132">
        <f t="shared" si="9"/>
        <v>0.53476064537348655</v>
      </c>
      <c r="T59" s="132">
        <f t="shared" si="9"/>
        <v>0.53731177711311096</v>
      </c>
      <c r="U59" s="132">
        <f t="shared" si="9"/>
        <v>0.54001379650265924</v>
      </c>
      <c r="V59" s="132">
        <f t="shared" si="9"/>
        <v>0.54288705356690348</v>
      </c>
      <c r="W59" s="132">
        <f t="shared" si="9"/>
        <v>0.54592684080162313</v>
      </c>
      <c r="X59" s="132">
        <f t="shared" si="9"/>
        <v>0.54912460838973209</v>
      </c>
      <c r="Y59" s="132">
        <f t="shared" si="9"/>
        <v>0.55248129849735472</v>
      </c>
      <c r="Z59" s="132">
        <f t="shared" si="9"/>
        <v>0.55604713028966335</v>
      </c>
      <c r="AA59" s="132">
        <f t="shared" si="9"/>
        <v>0.55980818628491213</v>
      </c>
      <c r="AB59" s="132">
        <f t="shared" si="9"/>
        <v>0.56379123846192414</v>
      </c>
      <c r="AC59" s="133">
        <f t="shared" si="9"/>
        <v>0.56803610796779647</v>
      </c>
    </row>
    <row r="60" spans="1:29">
      <c r="B60" s="37" t="s">
        <v>4</v>
      </c>
      <c r="C60" s="131">
        <f t="shared" ref="C60:F60" si="10">C33</f>
        <v>0</v>
      </c>
      <c r="D60" s="132">
        <f t="shared" si="10"/>
        <v>0</v>
      </c>
      <c r="E60" s="132">
        <f t="shared" si="10"/>
        <v>4.7989476895623499E-155</v>
      </c>
      <c r="F60" s="132">
        <f t="shared" si="10"/>
        <v>9.1471517985377251E-155</v>
      </c>
      <c r="G60" s="132">
        <f t="shared" ref="G60:AC60" si="11">G33/2+G$2</f>
        <v>6.25E-2</v>
      </c>
      <c r="H60" s="132">
        <f t="shared" si="11"/>
        <v>0.125</v>
      </c>
      <c r="I60" s="132">
        <f t="shared" si="11"/>
        <v>0.1875</v>
      </c>
      <c r="J60" s="132">
        <f t="shared" si="11"/>
        <v>0.25009960263886688</v>
      </c>
      <c r="K60" s="132">
        <f t="shared" si="11"/>
        <v>0.31269779009796789</v>
      </c>
      <c r="L60" s="132">
        <f t="shared" si="11"/>
        <v>0.37528683136339419</v>
      </c>
      <c r="M60" s="132">
        <f t="shared" si="11"/>
        <v>0.43788034890256705</v>
      </c>
      <c r="N60" s="132">
        <f t="shared" si="11"/>
        <v>0.50048506109771029</v>
      </c>
      <c r="O60" s="132">
        <f t="shared" si="11"/>
        <v>0.50058592566622617</v>
      </c>
      <c r="P60" s="132">
        <f t="shared" si="11"/>
        <v>0.50069487695142312</v>
      </c>
      <c r="Q60" s="132">
        <f t="shared" si="11"/>
        <v>0.50081718145855247</v>
      </c>
      <c r="R60" s="132">
        <f t="shared" si="11"/>
        <v>0.50092084127690195</v>
      </c>
      <c r="S60" s="132">
        <f t="shared" si="11"/>
        <v>0.50107219109749945</v>
      </c>
      <c r="T60" s="132">
        <f t="shared" si="11"/>
        <v>0.50125962612613173</v>
      </c>
      <c r="U60" s="132">
        <f t="shared" si="11"/>
        <v>0.50146652118822554</v>
      </c>
      <c r="V60" s="132">
        <f t="shared" si="11"/>
        <v>0.50168326843129707</v>
      </c>
      <c r="W60" s="132">
        <f t="shared" si="11"/>
        <v>0.50191468132151373</v>
      </c>
      <c r="X60" s="132">
        <f t="shared" si="11"/>
        <v>0.50216386010839298</v>
      </c>
      <c r="Y60" s="132">
        <f t="shared" si="11"/>
        <v>0.50242291682666795</v>
      </c>
      <c r="Z60" s="132">
        <f t="shared" si="11"/>
        <v>0.5027571760690186</v>
      </c>
      <c r="AA60" s="132">
        <f t="shared" si="11"/>
        <v>0.50306496839614789</v>
      </c>
      <c r="AB60" s="132">
        <f t="shared" si="11"/>
        <v>0.50339959224283426</v>
      </c>
      <c r="AC60" s="133">
        <f t="shared" si="11"/>
        <v>0.50376909813674908</v>
      </c>
    </row>
    <row r="61" spans="1:29">
      <c r="B61" s="37" t="s">
        <v>5</v>
      </c>
      <c r="C61" s="131">
        <f t="shared" ref="C61:F61" si="12">C34</f>
        <v>0</v>
      </c>
      <c r="D61" s="132">
        <f t="shared" si="12"/>
        <v>0</v>
      </c>
      <c r="E61" s="132">
        <f t="shared" si="12"/>
        <v>1.1225692234304024E-154</v>
      </c>
      <c r="F61" s="132">
        <f t="shared" si="12"/>
        <v>2.1985494913916486E-154</v>
      </c>
      <c r="G61" s="132">
        <f t="shared" ref="G61:AC61" si="13">G34/2+G$2</f>
        <v>6.25E-2</v>
      </c>
      <c r="H61" s="132">
        <f t="shared" si="13"/>
        <v>0.125</v>
      </c>
      <c r="I61" s="132">
        <f t="shared" si="13"/>
        <v>0.18768137201490948</v>
      </c>
      <c r="J61" s="132">
        <f t="shared" si="13"/>
        <v>0.25040762946251471</v>
      </c>
      <c r="K61" s="132">
        <f t="shared" si="13"/>
        <v>0.31315842708884761</v>
      </c>
      <c r="L61" s="132">
        <f t="shared" si="13"/>
        <v>0.37593577642991088</v>
      </c>
      <c r="M61" s="132">
        <f t="shared" si="13"/>
        <v>0.43875175775138331</v>
      </c>
      <c r="N61" s="132">
        <f t="shared" si="13"/>
        <v>0.50160676734610221</v>
      </c>
      <c r="O61" s="132">
        <f t="shared" si="13"/>
        <v>0.50200557716628424</v>
      </c>
      <c r="P61" s="132">
        <f t="shared" si="13"/>
        <v>0.50246121024171475</v>
      </c>
      <c r="Q61" s="132">
        <f t="shared" si="13"/>
        <v>0.50299331302254424</v>
      </c>
      <c r="R61" s="132">
        <f t="shared" si="13"/>
        <v>0.50358931173463428</v>
      </c>
      <c r="S61" s="132">
        <f t="shared" si="13"/>
        <v>0.50425309330923929</v>
      </c>
      <c r="T61" s="132">
        <f t="shared" si="13"/>
        <v>0.50500567925001183</v>
      </c>
      <c r="U61" s="132">
        <f t="shared" si="13"/>
        <v>0.50586392601692542</v>
      </c>
      <c r="V61" s="132">
        <f t="shared" si="13"/>
        <v>0.50682542869432223</v>
      </c>
      <c r="W61" s="132">
        <f t="shared" si="13"/>
        <v>0.50797201902131439</v>
      </c>
      <c r="X61" s="132">
        <f t="shared" si="13"/>
        <v>0.50907719163831178</v>
      </c>
      <c r="Y61" s="132">
        <f t="shared" si="13"/>
        <v>0.51037137427555557</v>
      </c>
      <c r="Z61" s="132">
        <f t="shared" si="13"/>
        <v>0.51181987106433113</v>
      </c>
      <c r="AA61" s="132">
        <f t="shared" si="13"/>
        <v>0.51342499627862204</v>
      </c>
      <c r="AB61" s="132">
        <f t="shared" si="13"/>
        <v>0.51510357959330744</v>
      </c>
      <c r="AC61" s="133">
        <f t="shared" si="13"/>
        <v>0.51693099157746292</v>
      </c>
    </row>
    <row r="62" spans="1:29">
      <c r="B62" s="37" t="s">
        <v>6</v>
      </c>
      <c r="C62" s="131">
        <f t="shared" ref="C62:F62" si="14">C35</f>
        <v>3.2566011106138471E-3</v>
      </c>
      <c r="D62" s="132">
        <f t="shared" si="14"/>
        <v>3.4061996875965933E-3</v>
      </c>
      <c r="E62" s="132">
        <f t="shared" si="14"/>
        <v>3.6029888154299155E-3</v>
      </c>
      <c r="F62" s="132">
        <f t="shared" si="14"/>
        <v>3.8318689347063171E-3</v>
      </c>
      <c r="G62" s="132">
        <f t="shared" ref="G62:AC62" si="15">G35/2+G$2</f>
        <v>6.4564022532897544E-2</v>
      </c>
      <c r="H62" s="132">
        <f t="shared" si="15"/>
        <v>0.12745697333988629</v>
      </c>
      <c r="I62" s="132">
        <f t="shared" si="15"/>
        <v>0.19041956669695687</v>
      </c>
      <c r="J62" s="132">
        <f t="shared" si="15"/>
        <v>0.2535305897643082</v>
      </c>
      <c r="K62" s="132">
        <f t="shared" si="15"/>
        <v>0.31670739130022085</v>
      </c>
      <c r="L62" s="132">
        <f t="shared" si="15"/>
        <v>0.37997596647000986</v>
      </c>
      <c r="M62" s="132">
        <f t="shared" si="15"/>
        <v>0.44329358863827528</v>
      </c>
      <c r="N62" s="132">
        <f t="shared" si="15"/>
        <v>0.50677260344368003</v>
      </c>
      <c r="O62" s="132">
        <f t="shared" si="15"/>
        <v>0.50777976508913658</v>
      </c>
      <c r="P62" s="132">
        <f t="shared" si="15"/>
        <v>0.5088675191785087</v>
      </c>
      <c r="Q62" s="132">
        <f t="shared" si="15"/>
        <v>0.51006802250068395</v>
      </c>
      <c r="R62" s="132">
        <f t="shared" si="15"/>
        <v>0.51141586144546736</v>
      </c>
      <c r="S62" s="132">
        <f t="shared" si="15"/>
        <v>0.51287737587670346</v>
      </c>
      <c r="T62" s="132">
        <f t="shared" si="15"/>
        <v>0.51450209592557128</v>
      </c>
      <c r="U62" s="132">
        <f t="shared" si="15"/>
        <v>0.51629275980346534</v>
      </c>
      <c r="V62" s="132">
        <f t="shared" si="15"/>
        <v>0.51826590489394087</v>
      </c>
      <c r="W62" s="132">
        <f t="shared" si="15"/>
        <v>0.52040105961528671</v>
      </c>
      <c r="X62" s="132">
        <f t="shared" si="15"/>
        <v>0.52292494943854062</v>
      </c>
      <c r="Y62" s="132">
        <f t="shared" si="15"/>
        <v>0.52572746276191773</v>
      </c>
      <c r="Z62" s="132">
        <f t="shared" si="15"/>
        <v>0.52888889688181584</v>
      </c>
      <c r="AA62" s="132">
        <f t="shared" si="15"/>
        <v>0.53244949828436927</v>
      </c>
      <c r="AB62" s="132">
        <f t="shared" si="15"/>
        <v>0.53631660140600779</v>
      </c>
      <c r="AC62" s="133">
        <f t="shared" si="15"/>
        <v>0.54069865340090784</v>
      </c>
    </row>
    <row r="63" spans="1:29">
      <c r="B63" s="37" t="s">
        <v>7</v>
      </c>
      <c r="C63" s="131">
        <f t="shared" ref="C63:F63" si="16">C36</f>
        <v>0</v>
      </c>
      <c r="D63" s="132">
        <f t="shared" si="16"/>
        <v>0</v>
      </c>
      <c r="E63" s="132">
        <f t="shared" si="16"/>
        <v>1.5851651291261944E-5</v>
      </c>
      <c r="F63" s="132">
        <f t="shared" si="16"/>
        <v>3.3828861988034718E-5</v>
      </c>
      <c r="G63" s="132">
        <f t="shared" ref="G63:AC63" si="17">G36/2+G$2</f>
        <v>6.25274495360056E-2</v>
      </c>
      <c r="H63" s="132">
        <f t="shared" si="17"/>
        <v>0.12503949850222806</v>
      </c>
      <c r="I63" s="132">
        <f t="shared" si="17"/>
        <v>0.18755351409443996</v>
      </c>
      <c r="J63" s="132">
        <f t="shared" si="17"/>
        <v>0.25010933926469725</v>
      </c>
      <c r="K63" s="132">
        <f t="shared" si="17"/>
        <v>0.31295414244658698</v>
      </c>
      <c r="L63" s="132">
        <f t="shared" si="17"/>
        <v>0.37582143280881902</v>
      </c>
      <c r="M63" s="132">
        <f t="shared" si="17"/>
        <v>0.43872541519192038</v>
      </c>
      <c r="N63" s="132">
        <f t="shared" si="17"/>
        <v>0.50167433818696683</v>
      </c>
      <c r="O63" s="132">
        <f t="shared" si="17"/>
        <v>0.50216847416391319</v>
      </c>
      <c r="P63" s="132">
        <f t="shared" si="17"/>
        <v>0.50271763996373853</v>
      </c>
      <c r="Q63" s="132">
        <f t="shared" si="17"/>
        <v>0.50333326518631027</v>
      </c>
      <c r="R63" s="132">
        <f t="shared" si="17"/>
        <v>0.50402139130302992</v>
      </c>
      <c r="S63" s="132">
        <f t="shared" si="17"/>
        <v>0.50479507233979459</v>
      </c>
      <c r="T63" s="132">
        <f t="shared" si="17"/>
        <v>0.50566668720656993</v>
      </c>
      <c r="U63" s="132">
        <f t="shared" si="17"/>
        <v>0.50665120689749621</v>
      </c>
      <c r="V63" s="132">
        <f t="shared" si="17"/>
        <v>0.50777479269282011</v>
      </c>
      <c r="W63" s="132">
        <f t="shared" si="17"/>
        <v>0.50903235647624834</v>
      </c>
      <c r="X63" s="132">
        <f t="shared" si="17"/>
        <v>0.51046399835975453</v>
      </c>
      <c r="Y63" s="132">
        <f t="shared" si="17"/>
        <v>0.51206540700701686</v>
      </c>
      <c r="Z63" s="132">
        <f t="shared" si="17"/>
        <v>0.51389222883616636</v>
      </c>
      <c r="AA63" s="132">
        <f t="shared" si="17"/>
        <v>0.51594674125420725</v>
      </c>
      <c r="AB63" s="132">
        <f t="shared" si="17"/>
        <v>0.51826040615959945</v>
      </c>
      <c r="AC63" s="133">
        <f t="shared" si="17"/>
        <v>0.52084708891623011</v>
      </c>
    </row>
    <row r="64" spans="1:29">
      <c r="B64" s="37" t="s">
        <v>8</v>
      </c>
      <c r="C64" s="131">
        <f t="shared" ref="C64:F64" si="18">C37</f>
        <v>3.6749017939325908E-4</v>
      </c>
      <c r="D64" s="132">
        <f t="shared" si="18"/>
        <v>3.888148611801082E-4</v>
      </c>
      <c r="E64" s="132">
        <f t="shared" si="18"/>
        <v>5.4525897041529702E-4</v>
      </c>
      <c r="F64" s="132">
        <f t="shared" si="18"/>
        <v>7.1914091569020633E-4</v>
      </c>
      <c r="G64" s="132">
        <f t="shared" ref="G64:AC64" si="19">G37/2+G$2</f>
        <v>6.2958095418362975E-2</v>
      </c>
      <c r="H64" s="132">
        <f t="shared" si="19"/>
        <v>0.12572834156311635</v>
      </c>
      <c r="I64" s="132">
        <f t="shared" si="19"/>
        <v>0.18854709268348804</v>
      </c>
      <c r="J64" s="132">
        <f t="shared" si="19"/>
        <v>0.25142857403749452</v>
      </c>
      <c r="K64" s="132">
        <f t="shared" si="19"/>
        <v>0.31435436481548634</v>
      </c>
      <c r="L64" s="132">
        <f t="shared" si="19"/>
        <v>0.3773473100178924</v>
      </c>
      <c r="M64" s="132">
        <f t="shared" si="19"/>
        <v>0.44040052556348364</v>
      </c>
      <c r="N64" s="132">
        <f t="shared" si="19"/>
        <v>0.50350745464792146</v>
      </c>
      <c r="O64" s="132">
        <f t="shared" si="19"/>
        <v>0.50418604090229158</v>
      </c>
      <c r="P64" s="132">
        <f t="shared" si="19"/>
        <v>0.50493154864902845</v>
      </c>
      <c r="Q64" s="132">
        <f t="shared" si="19"/>
        <v>0.50577451813193852</v>
      </c>
      <c r="R64" s="132">
        <f t="shared" si="19"/>
        <v>0.50670914041046544</v>
      </c>
      <c r="S64" s="132">
        <f t="shared" si="19"/>
        <v>0.50772721388126696</v>
      </c>
      <c r="T64" s="132">
        <f t="shared" si="19"/>
        <v>0.5088678688104592</v>
      </c>
      <c r="U64" s="132">
        <f t="shared" si="19"/>
        <v>0.51004229689861713</v>
      </c>
      <c r="V64" s="132">
        <f t="shared" si="19"/>
        <v>0.51135299547957369</v>
      </c>
      <c r="W64" s="132">
        <f t="shared" si="19"/>
        <v>0.51274352765870501</v>
      </c>
      <c r="X64" s="132">
        <f t="shared" si="19"/>
        <v>0.51432455679261491</v>
      </c>
      <c r="Y64" s="132">
        <f t="shared" si="19"/>
        <v>0.5161236005232408</v>
      </c>
      <c r="Z64" s="132">
        <f t="shared" si="19"/>
        <v>0.51808785507542976</v>
      </c>
      <c r="AA64" s="132">
        <f t="shared" si="19"/>
        <v>0.52026557895167214</v>
      </c>
      <c r="AB64" s="132">
        <f t="shared" si="19"/>
        <v>0.52264162746693654</v>
      </c>
      <c r="AC64" s="133">
        <f t="shared" si="19"/>
        <v>0.52531084328862465</v>
      </c>
    </row>
    <row r="65" spans="2:29">
      <c r="B65" s="37" t="s">
        <v>9</v>
      </c>
      <c r="C65" s="131">
        <f t="shared" ref="C65:F65" si="20">C38</f>
        <v>8.6965770970389746E-4</v>
      </c>
      <c r="D65" s="132">
        <f t="shared" si="20"/>
        <v>9.8462388299694293E-4</v>
      </c>
      <c r="E65" s="132">
        <f t="shared" si="20"/>
        <v>1.3266305887282609E-3</v>
      </c>
      <c r="F65" s="132">
        <f t="shared" si="20"/>
        <v>1.7110182588526343E-3</v>
      </c>
      <c r="G65" s="132">
        <f t="shared" ref="G65:AC65" si="21">G38/2+G$2</f>
        <v>6.3599974703897624E-2</v>
      </c>
      <c r="H65" s="132">
        <f t="shared" si="21"/>
        <v>0.12671772172326232</v>
      </c>
      <c r="I65" s="132">
        <f t="shared" si="21"/>
        <v>0.18989464324228852</v>
      </c>
      <c r="J65" s="132">
        <f t="shared" si="21"/>
        <v>0.25323714861095598</v>
      </c>
      <c r="K65" s="132">
        <f t="shared" si="21"/>
        <v>0.31669049173936209</v>
      </c>
      <c r="L65" s="132">
        <f t="shared" si="21"/>
        <v>0.3802470465966859</v>
      </c>
      <c r="M65" s="132">
        <f t="shared" si="21"/>
        <v>0.44393168139809408</v>
      </c>
      <c r="N65" s="132">
        <f t="shared" si="21"/>
        <v>0.50775591128465403</v>
      </c>
      <c r="O65" s="132">
        <f t="shared" si="21"/>
        <v>0.50926286590179481</v>
      </c>
      <c r="P65" s="132">
        <f t="shared" si="21"/>
        <v>0.51095841629327743</v>
      </c>
      <c r="Q65" s="132">
        <f t="shared" si="21"/>
        <v>0.5128432459289779</v>
      </c>
      <c r="R65" s="132">
        <f t="shared" si="21"/>
        <v>0.51495118364167458</v>
      </c>
      <c r="S65" s="132">
        <f t="shared" si="21"/>
        <v>0.51725728192725295</v>
      </c>
      <c r="T65" s="132">
        <f t="shared" si="21"/>
        <v>0.51979016487480567</v>
      </c>
      <c r="U65" s="132">
        <f t="shared" si="21"/>
        <v>0.52263657838330824</v>
      </c>
      <c r="V65" s="132">
        <f t="shared" si="21"/>
        <v>0.52563643690304074</v>
      </c>
      <c r="W65" s="132">
        <f t="shared" si="21"/>
        <v>0.52887428816606052</v>
      </c>
      <c r="X65" s="132">
        <f t="shared" si="21"/>
        <v>0.53260762306813403</v>
      </c>
      <c r="Y65" s="132">
        <f t="shared" si="21"/>
        <v>0.53625857860009318</v>
      </c>
      <c r="Z65" s="132">
        <f t="shared" si="21"/>
        <v>0.54051830994285877</v>
      </c>
      <c r="AA65" s="132">
        <f t="shared" si="21"/>
        <v>0.54521468845285215</v>
      </c>
      <c r="AB65" s="132">
        <f t="shared" si="21"/>
        <v>0.55005668442195244</v>
      </c>
      <c r="AC65" s="133">
        <f t="shared" si="21"/>
        <v>0.55527967225075769</v>
      </c>
    </row>
    <row r="66" spans="2:29">
      <c r="B66" s="37" t="s">
        <v>10</v>
      </c>
      <c r="C66" s="131">
        <f t="shared" ref="C66:F66" si="22">C39</f>
        <v>1.7931511129170253E-3</v>
      </c>
      <c r="D66" s="132">
        <f t="shared" si="22"/>
        <v>1.8213853865137236E-3</v>
      </c>
      <c r="E66" s="132">
        <f t="shared" si="22"/>
        <v>1.9026218272115369E-3</v>
      </c>
      <c r="F66" s="132">
        <f t="shared" si="22"/>
        <v>1.9861908911025144E-3</v>
      </c>
      <c r="G66" s="132">
        <f t="shared" ref="G66:AC66" si="23">G39/2+G$2</f>
        <v>6.3535448451905396E-2</v>
      </c>
      <c r="H66" s="132">
        <f t="shared" si="23"/>
        <v>0.12629054196301151</v>
      </c>
      <c r="I66" s="132">
        <f t="shared" si="23"/>
        <v>0.189086846429595</v>
      </c>
      <c r="J66" s="132">
        <f t="shared" si="23"/>
        <v>0.25194510492816552</v>
      </c>
      <c r="K66" s="132">
        <f t="shared" si="23"/>
        <v>0.31485438524054166</v>
      </c>
      <c r="L66" s="132">
        <f t="shared" si="23"/>
        <v>0.37782298566859268</v>
      </c>
      <c r="M66" s="132">
        <f t="shared" si="23"/>
        <v>0.44085730210072416</v>
      </c>
      <c r="N66" s="132">
        <f t="shared" si="23"/>
        <v>0.50396121121333459</v>
      </c>
      <c r="O66" s="132">
        <f t="shared" si="23"/>
        <v>0.5046420212137751</v>
      </c>
      <c r="P66" s="132">
        <f t="shared" si="23"/>
        <v>0.505402290794426</v>
      </c>
      <c r="Q66" s="132">
        <f t="shared" si="23"/>
        <v>0.5062471646176645</v>
      </c>
      <c r="R66" s="132">
        <f t="shared" si="23"/>
        <v>0.50717720029929725</v>
      </c>
      <c r="S66" s="132">
        <f t="shared" si="23"/>
        <v>0.50821852483149099</v>
      </c>
      <c r="T66" s="132">
        <f t="shared" si="23"/>
        <v>0.50938176319956685</v>
      </c>
      <c r="U66" s="132">
        <f t="shared" si="23"/>
        <v>0.51069342895057324</v>
      </c>
      <c r="V66" s="132">
        <f t="shared" si="23"/>
        <v>0.5121871552238646</v>
      </c>
      <c r="W66" s="132">
        <f t="shared" si="23"/>
        <v>0.51387548316476372</v>
      </c>
      <c r="X66" s="132">
        <f t="shared" si="23"/>
        <v>0.51577978423981286</v>
      </c>
      <c r="Y66" s="132">
        <f t="shared" si="23"/>
        <v>0.51789780180643386</v>
      </c>
      <c r="Z66" s="132">
        <f t="shared" si="23"/>
        <v>0.52031218001145707</v>
      </c>
      <c r="AA66" s="132">
        <f t="shared" si="23"/>
        <v>0.52298135709555493</v>
      </c>
      <c r="AB66" s="132">
        <f t="shared" si="23"/>
        <v>0.52591543072904845</v>
      </c>
      <c r="AC66" s="133">
        <f t="shared" si="23"/>
        <v>0.52919475012856987</v>
      </c>
    </row>
    <row r="67" spans="2:29">
      <c r="B67" s="37" t="s">
        <v>11</v>
      </c>
      <c r="C67" s="131">
        <f t="shared" ref="C67:F67" si="24">C40</f>
        <v>6.7579090431442662E-4</v>
      </c>
      <c r="D67" s="132">
        <f t="shared" si="24"/>
        <v>7.255661320897974E-4</v>
      </c>
      <c r="E67" s="132">
        <f t="shared" si="24"/>
        <v>9.3649515982180279E-4</v>
      </c>
      <c r="F67" s="132">
        <f t="shared" si="24"/>
        <v>1.173206122683793E-3</v>
      </c>
      <c r="G67" s="132">
        <f t="shared" ref="G67:AC67" si="25">G40/2+G$2</f>
        <v>6.3215068836829258E-2</v>
      </c>
      <c r="H67" s="132">
        <f t="shared" si="25"/>
        <v>0.12585302696849296</v>
      </c>
      <c r="I67" s="132">
        <f t="shared" si="25"/>
        <v>0.18851817603189311</v>
      </c>
      <c r="J67" s="132">
        <f t="shared" si="25"/>
        <v>0.25162659612904498</v>
      </c>
      <c r="K67" s="132">
        <f t="shared" si="25"/>
        <v>0.31483757127835199</v>
      </c>
      <c r="L67" s="132">
        <f t="shared" si="25"/>
        <v>0.3782453379381181</v>
      </c>
      <c r="M67" s="132">
        <f t="shared" si="25"/>
        <v>0.44175245390943785</v>
      </c>
      <c r="N67" s="132">
        <f t="shared" si="25"/>
        <v>0.50531792956351795</v>
      </c>
      <c r="O67" s="132">
        <f t="shared" si="25"/>
        <v>0.50647578600340815</v>
      </c>
      <c r="P67" s="132">
        <f t="shared" si="25"/>
        <v>0.50771331271616515</v>
      </c>
      <c r="Q67" s="132">
        <f t="shared" si="25"/>
        <v>0.50903984037333161</v>
      </c>
      <c r="R67" s="132">
        <f t="shared" si="25"/>
        <v>0.51048723092250681</v>
      </c>
      <c r="S67" s="132">
        <f t="shared" si="25"/>
        <v>0.51202875765750056</v>
      </c>
      <c r="T67" s="132">
        <f t="shared" si="25"/>
        <v>0.51370255865197345</v>
      </c>
      <c r="U67" s="132">
        <f t="shared" si="25"/>
        <v>0.51544876552604435</v>
      </c>
      <c r="V67" s="132">
        <f t="shared" si="25"/>
        <v>0.5172605623041554</v>
      </c>
      <c r="W67" s="132">
        <f t="shared" si="25"/>
        <v>0.51911719030668324</v>
      </c>
      <c r="X67" s="132">
        <f t="shared" si="25"/>
        <v>0.52105721223355184</v>
      </c>
      <c r="Y67" s="132">
        <f t="shared" si="25"/>
        <v>0.52304585094241718</v>
      </c>
      <c r="Z67" s="132">
        <f t="shared" si="25"/>
        <v>0.52523442328380976</v>
      </c>
      <c r="AA67" s="132">
        <f t="shared" si="25"/>
        <v>0.52740556943574179</v>
      </c>
      <c r="AB67" s="132">
        <f t="shared" si="25"/>
        <v>0.52967364125190897</v>
      </c>
      <c r="AC67" s="133">
        <f t="shared" si="25"/>
        <v>0.53208665841442826</v>
      </c>
    </row>
    <row r="68" spans="2:29">
      <c r="B68" s="37" t="s">
        <v>12</v>
      </c>
      <c r="C68" s="131">
        <f t="shared" ref="C68:F68" si="26">C41</f>
        <v>0</v>
      </c>
      <c r="D68" s="132">
        <f t="shared" si="26"/>
        <v>0</v>
      </c>
      <c r="E68" s="132">
        <f t="shared" si="26"/>
        <v>2.0389963460237129E-155</v>
      </c>
      <c r="F68" s="132">
        <f t="shared" si="26"/>
        <v>4.3801540559371539E-155</v>
      </c>
      <c r="G68" s="132">
        <f t="shared" ref="G68:AC68" si="27">G41/2+G$2</f>
        <v>6.25E-2</v>
      </c>
      <c r="H68" s="132">
        <f t="shared" si="27"/>
        <v>0.125</v>
      </c>
      <c r="I68" s="132">
        <f t="shared" si="27"/>
        <v>0.18754284666114243</v>
      </c>
      <c r="J68" s="132">
        <f t="shared" si="27"/>
        <v>0.25010620881097689</v>
      </c>
      <c r="K68" s="132">
        <f t="shared" si="27"/>
        <v>0.31268471368507728</v>
      </c>
      <c r="L68" s="132">
        <f t="shared" si="27"/>
        <v>0.37527902545272956</v>
      </c>
      <c r="M68" s="132">
        <f t="shared" si="27"/>
        <v>0.43789141705800466</v>
      </c>
      <c r="N68" s="132">
        <f t="shared" si="27"/>
        <v>0.50052458676911515</v>
      </c>
      <c r="O68" s="132">
        <f t="shared" si="27"/>
        <v>0.50067825442448599</v>
      </c>
      <c r="P68" s="132">
        <f t="shared" si="27"/>
        <v>0.50085626509010195</v>
      </c>
      <c r="Q68" s="132">
        <f t="shared" si="27"/>
        <v>0.50105693446388011</v>
      </c>
      <c r="R68" s="132">
        <f t="shared" si="27"/>
        <v>0.50129151819154338</v>
      </c>
      <c r="S68" s="132">
        <f t="shared" si="27"/>
        <v>0.50156110845130464</v>
      </c>
      <c r="T68" s="132">
        <f t="shared" si="27"/>
        <v>0.50187585517197453</v>
      </c>
      <c r="U68" s="132">
        <f t="shared" si="27"/>
        <v>0.50224454015858855</v>
      </c>
      <c r="V68" s="132">
        <f t="shared" si="27"/>
        <v>0.50266021631290514</v>
      </c>
      <c r="W68" s="132">
        <f t="shared" si="27"/>
        <v>0.50314889077250335</v>
      </c>
      <c r="X68" s="132">
        <f t="shared" si="27"/>
        <v>0.50370520444600597</v>
      </c>
      <c r="Y68" s="132">
        <f t="shared" si="27"/>
        <v>0.50435127748814723</v>
      </c>
      <c r="Z68" s="132">
        <f t="shared" si="27"/>
        <v>0.50510468401297037</v>
      </c>
      <c r="AA68" s="132">
        <f t="shared" si="27"/>
        <v>0.50597869545423912</v>
      </c>
      <c r="AB68" s="132">
        <f t="shared" si="27"/>
        <v>0.50699083370014586</v>
      </c>
      <c r="AC68" s="133">
        <f t="shared" si="27"/>
        <v>0.50817104868937368</v>
      </c>
    </row>
    <row r="69" spans="2:29">
      <c r="B69" s="37" t="s">
        <v>13</v>
      </c>
      <c r="C69" s="131">
        <f t="shared" ref="C69:F69" si="28">C42</f>
        <v>0</v>
      </c>
      <c r="D69" s="132">
        <f t="shared" si="28"/>
        <v>0</v>
      </c>
      <c r="E69" s="132">
        <f t="shared" si="28"/>
        <v>1.9052847478835619E-154</v>
      </c>
      <c r="F69" s="132">
        <f t="shared" si="28"/>
        <v>3.9160503884983495E-154</v>
      </c>
      <c r="G69" s="132">
        <f t="shared" ref="G69:AC69" si="29">G42/2+G$2</f>
        <v>6.4410924531537003E-2</v>
      </c>
      <c r="H69" s="132">
        <f t="shared" si="29"/>
        <v>0.12970826852902922</v>
      </c>
      <c r="I69" s="132">
        <f t="shared" si="29"/>
        <v>0.19543877550010944</v>
      </c>
      <c r="J69" s="132">
        <f t="shared" si="29"/>
        <v>0.26105732933987041</v>
      </c>
      <c r="K69" s="132">
        <f t="shared" si="29"/>
        <v>0.32686866414380666</v>
      </c>
      <c r="L69" s="132">
        <f t="shared" si="29"/>
        <v>0.39294657718461601</v>
      </c>
      <c r="M69" s="132">
        <f t="shared" si="29"/>
        <v>0.4592418969804592</v>
      </c>
      <c r="N69" s="132">
        <f t="shared" si="29"/>
        <v>0.52568889383894923</v>
      </c>
      <c r="O69" s="132">
        <f t="shared" si="29"/>
        <v>0.52985883596887806</v>
      </c>
      <c r="P69" s="132">
        <f t="shared" si="29"/>
        <v>0.53420668023037043</v>
      </c>
      <c r="Q69" s="132">
        <f t="shared" si="29"/>
        <v>0.53830827948754556</v>
      </c>
      <c r="R69" s="132">
        <f t="shared" si="29"/>
        <v>0.5425519352719016</v>
      </c>
      <c r="S69" s="132">
        <f t="shared" si="29"/>
        <v>0.54690189499389963</v>
      </c>
      <c r="T69" s="132">
        <f t="shared" si="29"/>
        <v>0.55140346268482876</v>
      </c>
      <c r="U69" s="132">
        <f t="shared" si="29"/>
        <v>0.55608026547195055</v>
      </c>
      <c r="V69" s="132">
        <f t="shared" si="29"/>
        <v>0.56090534268035364</v>
      </c>
      <c r="W69" s="132">
        <f t="shared" si="29"/>
        <v>0.56602681818522449</v>
      </c>
      <c r="X69" s="132">
        <f t="shared" si="29"/>
        <v>0.57134457100774649</v>
      </c>
      <c r="Y69" s="132">
        <f t="shared" si="29"/>
        <v>0.57678461083347965</v>
      </c>
      <c r="Z69" s="132">
        <f t="shared" si="29"/>
        <v>0.58226257891681032</v>
      </c>
      <c r="AA69" s="132">
        <f t="shared" si="29"/>
        <v>0.58805450165836914</v>
      </c>
      <c r="AB69" s="132">
        <f t="shared" si="29"/>
        <v>0.59434442176576152</v>
      </c>
      <c r="AC69" s="133">
        <f t="shared" si="29"/>
        <v>0.60137925954119509</v>
      </c>
    </row>
    <row r="70" spans="2:29">
      <c r="B70" s="37" t="s">
        <v>14</v>
      </c>
      <c r="C70" s="131">
        <f t="shared" ref="C70:F70" si="30">C43</f>
        <v>0</v>
      </c>
      <c r="D70" s="132">
        <f t="shared" si="30"/>
        <v>0</v>
      </c>
      <c r="E70" s="132">
        <f t="shared" si="30"/>
        <v>5.6473653992365839E-154</v>
      </c>
      <c r="F70" s="132">
        <f t="shared" si="30"/>
        <v>1.1255194267741127E-153</v>
      </c>
      <c r="G70" s="132">
        <f t="shared" ref="G70:AC70" si="31">G43/2+G$2</f>
        <v>6.3975867361036068E-2</v>
      </c>
      <c r="H70" s="132">
        <f t="shared" si="31"/>
        <v>0.12839856379320208</v>
      </c>
      <c r="I70" s="132">
        <f t="shared" si="31"/>
        <v>0.19283270893622867</v>
      </c>
      <c r="J70" s="132">
        <f t="shared" si="31"/>
        <v>0.25758905426856843</v>
      </c>
      <c r="K70" s="132">
        <f t="shared" si="31"/>
        <v>0.32246387781397223</v>
      </c>
      <c r="L70" s="132">
        <f t="shared" si="31"/>
        <v>0.38728171729292588</v>
      </c>
      <c r="M70" s="132">
        <f t="shared" si="31"/>
        <v>0.45189234866443656</v>
      </c>
      <c r="N70" s="132">
        <f t="shared" si="31"/>
        <v>0.51593927920403027</v>
      </c>
      <c r="O70" s="132">
        <f t="shared" si="31"/>
        <v>0.51767524485856919</v>
      </c>
      <c r="P70" s="132">
        <f t="shared" si="31"/>
        <v>0.52006817552258811</v>
      </c>
      <c r="Q70" s="132">
        <f t="shared" si="31"/>
        <v>0.52255161070477552</v>
      </c>
      <c r="R70" s="132">
        <f t="shared" si="31"/>
        <v>0.52516284133288837</v>
      </c>
      <c r="S70" s="132">
        <f t="shared" si="31"/>
        <v>0.52797724328476625</v>
      </c>
      <c r="T70" s="132">
        <f t="shared" si="31"/>
        <v>0.53007719392784547</v>
      </c>
      <c r="U70" s="132">
        <f t="shared" si="31"/>
        <v>0.53429795443403694</v>
      </c>
      <c r="V70" s="132">
        <f t="shared" si="31"/>
        <v>0.53872433994973334</v>
      </c>
      <c r="W70" s="132">
        <f t="shared" si="31"/>
        <v>0.5430044183918179</v>
      </c>
      <c r="X70" s="132">
        <f t="shared" si="31"/>
        <v>0.5473380084749927</v>
      </c>
      <c r="Y70" s="132">
        <f t="shared" si="31"/>
        <v>0.55227724446424886</v>
      </c>
      <c r="Z70" s="132">
        <f t="shared" si="31"/>
        <v>0.55755971952106687</v>
      </c>
      <c r="AA70" s="132">
        <f t="shared" si="31"/>
        <v>0.56291019840552525</v>
      </c>
      <c r="AB70" s="132">
        <f t="shared" si="31"/>
        <v>0.56828037711954671</v>
      </c>
      <c r="AC70" s="133">
        <f t="shared" si="31"/>
        <v>0.57380718749364135</v>
      </c>
    </row>
    <row r="71" spans="2:29">
      <c r="B71" s="37" t="s">
        <v>15</v>
      </c>
      <c r="C71" s="131">
        <f t="shared" ref="C71:F71" si="32">C44</f>
        <v>0</v>
      </c>
      <c r="D71" s="132">
        <f t="shared" si="32"/>
        <v>0</v>
      </c>
      <c r="E71" s="132">
        <f t="shared" si="32"/>
        <v>5.57261880802264E-154</v>
      </c>
      <c r="F71" s="132">
        <f t="shared" si="32"/>
        <v>1.0273940286591984E-153</v>
      </c>
      <c r="G71" s="132">
        <f t="shared" ref="G71:AC71" si="33">G44/2+G$2</f>
        <v>6.2632026807562025E-2</v>
      </c>
      <c r="H71" s="132">
        <f t="shared" si="33"/>
        <v>0.12566394186822191</v>
      </c>
      <c r="I71" s="132">
        <f t="shared" si="33"/>
        <v>0.18898752126311189</v>
      </c>
      <c r="J71" s="132">
        <f t="shared" si="33"/>
        <v>0.25238306233587049</v>
      </c>
      <c r="K71" s="132">
        <f t="shared" si="33"/>
        <v>0.31589886449160048</v>
      </c>
      <c r="L71" s="132">
        <f t="shared" si="33"/>
        <v>0.37936269366238035</v>
      </c>
      <c r="M71" s="132">
        <f t="shared" si="33"/>
        <v>0.44293828481837744</v>
      </c>
      <c r="N71" s="132">
        <f t="shared" si="33"/>
        <v>0.50669252611438831</v>
      </c>
      <c r="O71" s="132">
        <f t="shared" si="33"/>
        <v>0.50821390961386625</v>
      </c>
      <c r="P71" s="132">
        <f t="shared" si="33"/>
        <v>0.50994012120192789</v>
      </c>
      <c r="Q71" s="132">
        <f t="shared" si="33"/>
        <v>0.51189751461488964</v>
      </c>
      <c r="R71" s="132">
        <f t="shared" si="33"/>
        <v>0.51426510457754004</v>
      </c>
      <c r="S71" s="132">
        <f t="shared" si="33"/>
        <v>0.51676545546402397</v>
      </c>
      <c r="T71" s="132">
        <f t="shared" si="33"/>
        <v>0.5197730199153705</v>
      </c>
      <c r="U71" s="132">
        <f t="shared" si="33"/>
        <v>0.52309267719610608</v>
      </c>
      <c r="V71" s="132">
        <f t="shared" si="33"/>
        <v>0.52641708778036245</v>
      </c>
      <c r="W71" s="132">
        <f t="shared" si="33"/>
        <v>0.53028622314489371</v>
      </c>
      <c r="X71" s="132">
        <f t="shared" si="33"/>
        <v>0.53403072620637804</v>
      </c>
      <c r="Y71" s="132">
        <f t="shared" si="33"/>
        <v>0.53794428679373252</v>
      </c>
      <c r="Z71" s="132">
        <f t="shared" si="33"/>
        <v>0.54209511082508754</v>
      </c>
      <c r="AA71" s="132">
        <f t="shared" si="33"/>
        <v>0.5461649147616503</v>
      </c>
      <c r="AB71" s="132">
        <f t="shared" si="33"/>
        <v>0.55038514371854708</v>
      </c>
      <c r="AC71" s="133">
        <f t="shared" si="33"/>
        <v>0.554602650091225</v>
      </c>
    </row>
    <row r="72" spans="2:29">
      <c r="B72" s="37" t="s">
        <v>16</v>
      </c>
      <c r="C72" s="131">
        <f t="shared" ref="C72:F72" si="34">C45</f>
        <v>0</v>
      </c>
      <c r="D72" s="132">
        <f t="shared" si="34"/>
        <v>0</v>
      </c>
      <c r="E72" s="132">
        <f t="shared" si="34"/>
        <v>8.0040895016391092E-155</v>
      </c>
      <c r="F72" s="132">
        <f t="shared" si="34"/>
        <v>1.5991578752882121E-154</v>
      </c>
      <c r="G72" s="132">
        <f t="shared" ref="G72:AC72" si="35">G45/2+G$2</f>
        <v>6.25E-2</v>
      </c>
      <c r="H72" s="132">
        <f t="shared" si="35"/>
        <v>0.125</v>
      </c>
      <c r="I72" s="132">
        <f t="shared" si="35"/>
        <v>0.18765246104423153</v>
      </c>
      <c r="J72" s="132">
        <f t="shared" si="35"/>
        <v>0.25038137946073036</v>
      </c>
      <c r="K72" s="132">
        <f t="shared" si="35"/>
        <v>0.31314742927657735</v>
      </c>
      <c r="L72" s="132">
        <f t="shared" si="35"/>
        <v>0.3759491723443657</v>
      </c>
      <c r="M72" s="132">
        <f t="shared" si="35"/>
        <v>0.4387981434086512</v>
      </c>
      <c r="N72" s="132">
        <f t="shared" si="35"/>
        <v>0.50169649672300609</v>
      </c>
      <c r="O72" s="132">
        <f t="shared" si="35"/>
        <v>0.50215348061983123</v>
      </c>
      <c r="P72" s="132">
        <f t="shared" si="35"/>
        <v>0.50267584338189664</v>
      </c>
      <c r="Q72" s="132">
        <f t="shared" si="35"/>
        <v>0.5032623710186841</v>
      </c>
      <c r="R72" s="132">
        <f t="shared" si="35"/>
        <v>0.50393646388914581</v>
      </c>
      <c r="S72" s="132">
        <f t="shared" si="35"/>
        <v>0.50468877259753486</v>
      </c>
      <c r="T72" s="132">
        <f t="shared" si="35"/>
        <v>0.5055362834145779</v>
      </c>
      <c r="U72" s="132">
        <f t="shared" si="35"/>
        <v>0.50648915450414589</v>
      </c>
      <c r="V72" s="132">
        <f t="shared" si="35"/>
        <v>0.50754871199851725</v>
      </c>
      <c r="W72" s="132">
        <f t="shared" si="35"/>
        <v>0.5087663772555594</v>
      </c>
      <c r="X72" s="132">
        <f t="shared" si="35"/>
        <v>0.51005621713695803</v>
      </c>
      <c r="Y72" s="132">
        <f t="shared" si="35"/>
        <v>0.51149847186012598</v>
      </c>
      <c r="Z72" s="132">
        <f t="shared" si="35"/>
        <v>0.51315152161041333</v>
      </c>
      <c r="AA72" s="132">
        <f t="shared" si="35"/>
        <v>0.51501536969019512</v>
      </c>
      <c r="AB72" s="132">
        <f t="shared" si="35"/>
        <v>0.51706097002195262</v>
      </c>
      <c r="AC72" s="133">
        <f t="shared" si="35"/>
        <v>0.51935020394348652</v>
      </c>
    </row>
    <row r="73" spans="2:29">
      <c r="B73" s="37" t="s">
        <v>17</v>
      </c>
      <c r="C73" s="131">
        <f t="shared" ref="C73:F73" si="36">C46</f>
        <v>1.3249975360141977E-6</v>
      </c>
      <c r="D73" s="132">
        <f t="shared" si="36"/>
        <v>1.3249975360141973E-6</v>
      </c>
      <c r="E73" s="132">
        <f t="shared" si="36"/>
        <v>1.1613084531054076E-6</v>
      </c>
      <c r="F73" s="132">
        <f t="shared" si="36"/>
        <v>1.014161757284298E-6</v>
      </c>
      <c r="G73" s="132">
        <f t="shared" ref="G73:AC73" si="37">G46/2+G$2</f>
        <v>6.2500439950058828E-2</v>
      </c>
      <c r="H73" s="132">
        <f t="shared" si="37"/>
        <v>0.12500037865187608</v>
      </c>
      <c r="I73" s="132">
        <f t="shared" si="37"/>
        <v>0.18750032316478712</v>
      </c>
      <c r="J73" s="132">
        <f t="shared" si="37"/>
        <v>0.25020194431243148</v>
      </c>
      <c r="K73" s="132">
        <f t="shared" si="37"/>
        <v>0.31300898298477814</v>
      </c>
      <c r="L73" s="132">
        <f t="shared" si="37"/>
        <v>0.37584406095200185</v>
      </c>
      <c r="M73" s="132">
        <f t="shared" si="37"/>
        <v>0.43871414580966916</v>
      </c>
      <c r="N73" s="132">
        <f t="shared" si="37"/>
        <v>0.50162638357161826</v>
      </c>
      <c r="O73" s="132">
        <f t="shared" si="37"/>
        <v>0.50210118719182228</v>
      </c>
      <c r="P73" s="132">
        <f t="shared" si="37"/>
        <v>0.50265101039093363</v>
      </c>
      <c r="Q73" s="132">
        <f t="shared" si="37"/>
        <v>0.50328501299810013</v>
      </c>
      <c r="R73" s="132">
        <f t="shared" si="37"/>
        <v>0.5040122078517546</v>
      </c>
      <c r="S73" s="132">
        <f t="shared" si="37"/>
        <v>0.50484252803074647</v>
      </c>
      <c r="T73" s="132">
        <f t="shared" si="37"/>
        <v>0.50577277601629789</v>
      </c>
      <c r="U73" s="132">
        <f t="shared" si="37"/>
        <v>0.50681352054997109</v>
      </c>
      <c r="V73" s="132">
        <f t="shared" si="37"/>
        <v>0.50797977941335692</v>
      </c>
      <c r="W73" s="132">
        <f t="shared" si="37"/>
        <v>0.50927590414306567</v>
      </c>
      <c r="X73" s="132">
        <f t="shared" si="37"/>
        <v>0.51071624272483507</v>
      </c>
      <c r="Y73" s="132">
        <f t="shared" si="37"/>
        <v>0.51231202750848137</v>
      </c>
      <c r="Z73" s="132">
        <f t="shared" si="37"/>
        <v>0.51410767622820119</v>
      </c>
      <c r="AA73" s="132">
        <f t="shared" si="37"/>
        <v>0.51606724482194877</v>
      </c>
      <c r="AB73" s="132">
        <f t="shared" si="37"/>
        <v>0.51822421375108418</v>
      </c>
      <c r="AC73" s="133">
        <f t="shared" si="37"/>
        <v>0.52059364088213778</v>
      </c>
    </row>
    <row r="74" spans="2:29">
      <c r="B74" s="37" t="s">
        <v>18</v>
      </c>
      <c r="C74" s="131">
        <f t="shared" ref="C74:F74" si="38">C47</f>
        <v>0</v>
      </c>
      <c r="D74" s="132">
        <f t="shared" si="38"/>
        <v>0</v>
      </c>
      <c r="E74" s="132">
        <f t="shared" si="38"/>
        <v>3.0974588679025185E-154</v>
      </c>
      <c r="F74" s="132">
        <f t="shared" si="38"/>
        <v>6.1488816363545051E-154</v>
      </c>
      <c r="G74" s="132">
        <f t="shared" ref="G74:AC74" si="39">G47/2+G$2</f>
        <v>6.2759451304079672E-2</v>
      </c>
      <c r="H74" s="132">
        <f t="shared" si="39"/>
        <v>0.12616698745378954</v>
      </c>
      <c r="I74" s="132">
        <f t="shared" si="39"/>
        <v>0.18972477413111588</v>
      </c>
      <c r="J74" s="132">
        <f t="shared" si="39"/>
        <v>0.25349403422968103</v>
      </c>
      <c r="K74" s="132">
        <f t="shared" si="39"/>
        <v>0.31738833422584367</v>
      </c>
      <c r="L74" s="132">
        <f t="shared" si="39"/>
        <v>0.38139265100070929</v>
      </c>
      <c r="M74" s="132">
        <f t="shared" si="39"/>
        <v>0.44554347997233323</v>
      </c>
      <c r="N74" s="132">
        <f t="shared" si="39"/>
        <v>0.50989253635368303</v>
      </c>
      <c r="O74" s="132">
        <f t="shared" si="39"/>
        <v>0.51196256101159676</v>
      </c>
      <c r="P74" s="132">
        <f t="shared" si="39"/>
        <v>0.51426026357700505</v>
      </c>
      <c r="Q74" s="132">
        <f t="shared" si="39"/>
        <v>0.51675238173338855</v>
      </c>
      <c r="R74" s="132">
        <f t="shared" si="39"/>
        <v>0.51941738205931021</v>
      </c>
      <c r="S74" s="132">
        <f t="shared" si="39"/>
        <v>0.52249535405783565</v>
      </c>
      <c r="T74" s="132">
        <f t="shared" si="39"/>
        <v>0.52574260781701665</v>
      </c>
      <c r="U74" s="132">
        <f t="shared" si="39"/>
        <v>0.52929953474097069</v>
      </c>
      <c r="V74" s="132">
        <f t="shared" si="39"/>
        <v>0.5331824901716764</v>
      </c>
      <c r="W74" s="132">
        <f t="shared" si="39"/>
        <v>0.53741047043938073</v>
      </c>
      <c r="X74" s="132">
        <f t="shared" si="39"/>
        <v>0.54200898767129269</v>
      </c>
      <c r="Y74" s="132">
        <f t="shared" si="39"/>
        <v>0.54676101552878009</v>
      </c>
      <c r="Z74" s="132">
        <f t="shared" si="39"/>
        <v>0.55177113070212358</v>
      </c>
      <c r="AA74" s="132">
        <f t="shared" si="39"/>
        <v>0.55716359095488466</v>
      </c>
      <c r="AB74" s="132">
        <f t="shared" si="39"/>
        <v>0.56285597270503562</v>
      </c>
      <c r="AC74" s="133">
        <f t="shared" si="39"/>
        <v>0.56871625392642988</v>
      </c>
    </row>
    <row r="75" spans="2:29">
      <c r="B75" s="37" t="s">
        <v>19</v>
      </c>
      <c r="C75" s="131">
        <f t="shared" ref="C75:F75" si="40">C48</f>
        <v>3.351539018833471E-3</v>
      </c>
      <c r="D75" s="132">
        <f t="shared" si="40"/>
        <v>3.5433560528535472E-3</v>
      </c>
      <c r="E75" s="132">
        <f t="shared" si="40"/>
        <v>3.93724524501871E-3</v>
      </c>
      <c r="F75" s="132">
        <f t="shared" si="40"/>
        <v>4.3196745523399315E-3</v>
      </c>
      <c r="G75" s="132">
        <f t="shared" ref="G75:AC75" si="41">G48/2+G$2</f>
        <v>6.4878731029660366E-2</v>
      </c>
      <c r="H75" s="132">
        <f t="shared" si="41"/>
        <v>0.12763504308417012</v>
      </c>
      <c r="I75" s="132">
        <f t="shared" si="41"/>
        <v>0.19064971005297346</v>
      </c>
      <c r="J75" s="132">
        <f t="shared" si="41"/>
        <v>0.25375408613537048</v>
      </c>
      <c r="K75" s="132">
        <f t="shared" si="41"/>
        <v>0.31695119887112261</v>
      </c>
      <c r="L75" s="132">
        <f t="shared" si="41"/>
        <v>0.38024165634076929</v>
      </c>
      <c r="M75" s="132">
        <f t="shared" si="41"/>
        <v>0.44363965103491865</v>
      </c>
      <c r="N75" s="132">
        <f t="shared" si="41"/>
        <v>0.50714640421078638</v>
      </c>
      <c r="O75" s="132">
        <f t="shared" si="41"/>
        <v>0.50831580618875505</v>
      </c>
      <c r="P75" s="132">
        <f t="shared" si="41"/>
        <v>0.50957477317105959</v>
      </c>
      <c r="Q75" s="132">
        <f t="shared" si="41"/>
        <v>0.51093318283310918</v>
      </c>
      <c r="R75" s="132">
        <f t="shared" si="41"/>
        <v>0.51244818847744844</v>
      </c>
      <c r="S75" s="132">
        <f t="shared" si="41"/>
        <v>0.51415625122479247</v>
      </c>
      <c r="T75" s="132">
        <f t="shared" si="41"/>
        <v>0.51613466949360476</v>
      </c>
      <c r="U75" s="132">
        <f t="shared" si="41"/>
        <v>0.51835689660773232</v>
      </c>
      <c r="V75" s="132">
        <f t="shared" si="41"/>
        <v>0.52085864888717304</v>
      </c>
      <c r="W75" s="132">
        <f t="shared" si="41"/>
        <v>0.52370582566979829</v>
      </c>
      <c r="X75" s="132">
        <f t="shared" si="41"/>
        <v>0.52697318142025729</v>
      </c>
      <c r="Y75" s="132">
        <f t="shared" si="41"/>
        <v>0.53068678918471657</v>
      </c>
      <c r="Z75" s="132">
        <f t="shared" si="41"/>
        <v>0.53494047501549546</v>
      </c>
      <c r="AA75" s="132">
        <f t="shared" si="41"/>
        <v>0.53934676968847528</v>
      </c>
      <c r="AB75" s="132">
        <f t="shared" si="41"/>
        <v>0.54398212697515891</v>
      </c>
      <c r="AC75" s="133">
        <f t="shared" si="41"/>
        <v>0.5489358474695234</v>
      </c>
    </row>
    <row r="76" spans="2:29">
      <c r="B76" s="38" t="s">
        <v>20</v>
      </c>
      <c r="C76" s="134">
        <f t="shared" ref="C76:F76" si="42">C49</f>
        <v>1.7537877209751449E-2</v>
      </c>
      <c r="D76" s="128">
        <f t="shared" si="42"/>
        <v>1.7869888202901595E-2</v>
      </c>
      <c r="E76" s="128">
        <f t="shared" si="42"/>
        <v>1.8173276388748778E-2</v>
      </c>
      <c r="F76" s="128">
        <f t="shared" si="42"/>
        <v>1.8606022650179906E-2</v>
      </c>
      <c r="G76" s="128">
        <f t="shared" ref="G76:AC76" si="43">G49/2+G$2</f>
        <v>7.2095463885217231E-2</v>
      </c>
      <c r="H76" s="128">
        <f t="shared" si="43"/>
        <v>0.13494938672678244</v>
      </c>
      <c r="I76" s="128">
        <f t="shared" si="43"/>
        <v>0.19807016393147112</v>
      </c>
      <c r="J76" s="128">
        <f t="shared" si="43"/>
        <v>0.26133314777254496</v>
      </c>
      <c r="K76" s="128">
        <f t="shared" si="43"/>
        <v>0.32473642344555775</v>
      </c>
      <c r="L76" s="128">
        <f t="shared" si="43"/>
        <v>0.38827170676403844</v>
      </c>
      <c r="M76" s="128">
        <f t="shared" si="43"/>
        <v>0.45190478571957915</v>
      </c>
      <c r="N76" s="128">
        <f t="shared" si="43"/>
        <v>0.51568598356397521</v>
      </c>
      <c r="O76" s="128">
        <f t="shared" si="43"/>
        <v>0.51708949537374482</v>
      </c>
      <c r="P76" s="128">
        <f t="shared" si="43"/>
        <v>0.5186341381380638</v>
      </c>
      <c r="Q76" s="128">
        <f t="shared" si="43"/>
        <v>0.52031480641527372</v>
      </c>
      <c r="R76" s="128">
        <f t="shared" si="43"/>
        <v>0.52211019715326934</v>
      </c>
      <c r="S76" s="128">
        <f t="shared" si="43"/>
        <v>0.52398055794080123</v>
      </c>
      <c r="T76" s="128">
        <f t="shared" si="43"/>
        <v>0.52594973958159708</v>
      </c>
      <c r="U76" s="128">
        <f t="shared" si="43"/>
        <v>0.52805053309485528</v>
      </c>
      <c r="V76" s="128">
        <f t="shared" si="43"/>
        <v>0.53025731527052566</v>
      </c>
      <c r="W76" s="128">
        <f t="shared" si="43"/>
        <v>0.53260139534676398</v>
      </c>
      <c r="X76" s="128">
        <f t="shared" si="43"/>
        <v>0.53506286985944052</v>
      </c>
      <c r="Y76" s="128">
        <f t="shared" si="43"/>
        <v>0.5375264796695518</v>
      </c>
      <c r="Z76" s="128">
        <f t="shared" si="43"/>
        <v>0.54035306689308371</v>
      </c>
      <c r="AA76" s="128">
        <f t="shared" si="43"/>
        <v>0.54333729553220489</v>
      </c>
      <c r="AB76" s="128">
        <f t="shared" si="43"/>
        <v>0.54645999881088236</v>
      </c>
      <c r="AC76" s="129">
        <f t="shared" si="43"/>
        <v>0.54980677815970225</v>
      </c>
    </row>
    <row r="77" spans="2:29">
      <c r="B77" s="177" t="s">
        <v>88</v>
      </c>
      <c r="C77" s="178">
        <f>C50</f>
        <v>4.7742201349955434E-3</v>
      </c>
      <c r="D77" s="178">
        <f>D50</f>
        <v>7.0372449464925343E-3</v>
      </c>
      <c r="E77" s="178">
        <f>E50</f>
        <v>7.4278943906744771E-3</v>
      </c>
      <c r="F77" s="178">
        <f>F50</f>
        <v>8.056848668945682E-3</v>
      </c>
      <c r="G77" s="178">
        <f t="shared" ref="G77:AC77" si="44">G50/2+G2</f>
        <v>6.71102921448017E-2</v>
      </c>
      <c r="H77" s="178">
        <f t="shared" si="44"/>
        <v>0.13042511985343896</v>
      </c>
      <c r="I77" s="178">
        <f t="shared" si="44"/>
        <v>0.19382954314274231</v>
      </c>
      <c r="J77" s="178">
        <f t="shared" si="44"/>
        <v>0.25726933613112313</v>
      </c>
      <c r="K77" s="178">
        <f t="shared" si="44"/>
        <v>0.32075023333431291</v>
      </c>
      <c r="L77" s="178">
        <f t="shared" si="44"/>
        <v>0.38419963868396695</v>
      </c>
      <c r="M77" s="178">
        <f t="shared" si="44"/>
        <v>0.44767963519040327</v>
      </c>
      <c r="N77" s="178">
        <f t="shared" si="44"/>
        <v>0.51122592586473603</v>
      </c>
      <c r="O77" s="178">
        <f t="shared" si="44"/>
        <v>0.51239704751372461</v>
      </c>
      <c r="P77" s="178">
        <f t="shared" si="44"/>
        <v>0.5136529136524971</v>
      </c>
      <c r="Q77" s="178">
        <f t="shared" si="44"/>
        <v>0.51504845830901202</v>
      </c>
      <c r="R77" s="178">
        <f t="shared" si="44"/>
        <v>0.51654033934058807</v>
      </c>
      <c r="S77" s="178">
        <f t="shared" si="44"/>
        <v>0.51829276204244157</v>
      </c>
      <c r="T77" s="178">
        <f t="shared" si="44"/>
        <v>0.52026964274362175</v>
      </c>
      <c r="U77" s="178">
        <f t="shared" si="44"/>
        <v>0.52266396757685551</v>
      </c>
      <c r="V77" s="178">
        <f t="shared" si="44"/>
        <v>0.52531275672642275</v>
      </c>
      <c r="W77" s="178">
        <f t="shared" si="44"/>
        <v>0.52830745501802356</v>
      </c>
      <c r="X77" s="178">
        <f t="shared" si="44"/>
        <v>0.53146558169319535</v>
      </c>
      <c r="Y77" s="178">
        <f t="shared" si="44"/>
        <v>0.53472735794455084</v>
      </c>
      <c r="Z77" s="178">
        <f t="shared" si="44"/>
        <v>0.53813374286285431</v>
      </c>
      <c r="AA77" s="178">
        <f t="shared" si="44"/>
        <v>0.54174608687602999</v>
      </c>
      <c r="AB77" s="178">
        <f t="shared" si="44"/>
        <v>0.54556043938484544</v>
      </c>
      <c r="AC77" s="179">
        <f t="shared" si="44"/>
        <v>0.54958066484089052</v>
      </c>
    </row>
    <row r="102" spans="3:29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3:29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</sheetData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/>
  <dimension ref="A1:AC49"/>
  <sheetViews>
    <sheetView zoomScaleNormal="100" workbookViewId="0">
      <selection activeCell="C49" sqref="C49:AC49"/>
    </sheetView>
  </sheetViews>
  <sheetFormatPr defaultRowHeight="11.25"/>
  <cols>
    <col min="1" max="1" width="20" style="3" customWidth="1"/>
    <col min="2" max="2" width="23.85546875" style="3" customWidth="1"/>
    <col min="3" max="10" width="4.42578125" style="3" bestFit="1" customWidth="1"/>
    <col min="11" max="29" width="5.140625" style="3" bestFit="1" customWidth="1"/>
    <col min="30" max="48" width="7.7109375" style="3" customWidth="1"/>
    <col min="49" max="16384" width="9.140625" style="3"/>
  </cols>
  <sheetData>
    <row r="1" spans="1:29" ht="16.5" thickBot="1">
      <c r="A1" s="161" t="s">
        <v>86</v>
      </c>
      <c r="B1" s="145"/>
    </row>
    <row r="2" spans="1:29">
      <c r="B2" s="32"/>
    </row>
    <row r="3" spans="1:29" ht="15.75">
      <c r="B3" s="160" t="s">
        <v>76</v>
      </c>
      <c r="C3" s="30">
        <v>2009</v>
      </c>
      <c r="D3" s="10">
        <v>2010</v>
      </c>
      <c r="E3" s="10">
        <v>2011</v>
      </c>
      <c r="F3" s="10">
        <v>2012</v>
      </c>
      <c r="G3" s="10">
        <v>2013</v>
      </c>
      <c r="H3" s="10">
        <v>2014</v>
      </c>
      <c r="I3" s="10">
        <v>2015</v>
      </c>
      <c r="J3" s="10">
        <v>2016</v>
      </c>
      <c r="K3" s="10">
        <v>2017</v>
      </c>
      <c r="L3" s="10">
        <v>2018</v>
      </c>
      <c r="M3" s="10">
        <v>2019</v>
      </c>
      <c r="N3" s="10">
        <v>2020</v>
      </c>
      <c r="O3" s="10">
        <v>2021</v>
      </c>
      <c r="P3" s="10">
        <v>2022</v>
      </c>
      <c r="Q3" s="10">
        <v>2023</v>
      </c>
      <c r="R3" s="10">
        <v>2024</v>
      </c>
      <c r="S3" s="10">
        <v>2025</v>
      </c>
      <c r="T3" s="10">
        <v>2026</v>
      </c>
      <c r="U3" s="10">
        <v>2027</v>
      </c>
      <c r="V3" s="10">
        <v>2028</v>
      </c>
      <c r="W3" s="10">
        <v>2029</v>
      </c>
      <c r="X3" s="10">
        <v>2030</v>
      </c>
      <c r="Y3" s="10">
        <v>2031</v>
      </c>
      <c r="Z3" s="10">
        <v>2032</v>
      </c>
      <c r="AA3" s="10">
        <v>2033</v>
      </c>
      <c r="AB3" s="10">
        <v>2034</v>
      </c>
      <c r="AC3" s="11">
        <v>2035</v>
      </c>
    </row>
    <row r="4" spans="1:29">
      <c r="B4" s="12" t="s">
        <v>0</v>
      </c>
      <c r="C4" s="135">
        <v>2.019377142657504E-3</v>
      </c>
      <c r="D4" s="136">
        <v>2.1004343574440097E-3</v>
      </c>
      <c r="E4" s="136">
        <v>2.2560464008287676E-3</v>
      </c>
      <c r="F4" s="136">
        <v>2.4592324121263331E-3</v>
      </c>
      <c r="G4" s="136">
        <v>3.1561666773898957E-3</v>
      </c>
      <c r="H4" s="136">
        <v>4.2142698405989807E-3</v>
      </c>
      <c r="I4" s="136">
        <v>5.4566705597289492E-3</v>
      </c>
      <c r="J4" s="136">
        <v>6.9848089904703693E-3</v>
      </c>
      <c r="K4" s="136">
        <v>8.739437313390051E-3</v>
      </c>
      <c r="L4" s="136">
        <v>1.0769339900869149E-2</v>
      </c>
      <c r="M4" s="136">
        <v>1.309590960309275E-2</v>
      </c>
      <c r="N4" s="136">
        <v>1.5748183486408916E-2</v>
      </c>
      <c r="O4" s="136">
        <v>1.8857881442692254E-2</v>
      </c>
      <c r="P4" s="136">
        <v>2.2323302958563877E-2</v>
      </c>
      <c r="Q4" s="136">
        <v>2.6272179360616967E-2</v>
      </c>
      <c r="R4" s="136">
        <v>3.0612081291815658E-2</v>
      </c>
      <c r="S4" s="136">
        <v>3.542818332714745E-2</v>
      </c>
      <c r="T4" s="136">
        <v>4.0773711424220226E-2</v>
      </c>
      <c r="U4" s="136">
        <v>4.6715272508298968E-2</v>
      </c>
      <c r="V4" s="136">
        <v>5.3129578573249375E-2</v>
      </c>
      <c r="W4" s="136">
        <v>6.00556781032697E-2</v>
      </c>
      <c r="X4" s="136">
        <v>6.7505578347287071E-2</v>
      </c>
      <c r="Y4" s="136">
        <v>7.5573770407248442E-2</v>
      </c>
      <c r="Z4" s="136">
        <v>8.4304220388867063E-2</v>
      </c>
      <c r="AA4" s="136">
        <v>9.3524778181225232E-2</v>
      </c>
      <c r="AB4" s="136">
        <v>0.10348524656269409</v>
      </c>
      <c r="AC4" s="137">
        <v>0.11423645153999691</v>
      </c>
    </row>
    <row r="5" spans="1:29">
      <c r="B5" s="13" t="s">
        <v>1</v>
      </c>
      <c r="C5" s="138">
        <v>5.3849496041319216E-3</v>
      </c>
      <c r="D5" s="139">
        <v>6.5099554637893797E-3</v>
      </c>
      <c r="E5" s="139">
        <v>7.5271685706910047E-3</v>
      </c>
      <c r="F5" s="139">
        <v>8.516592963758108E-3</v>
      </c>
      <c r="G5" s="139">
        <v>9.558021749972662E-3</v>
      </c>
      <c r="H5" s="139">
        <v>1.0827499413074105E-2</v>
      </c>
      <c r="I5" s="139">
        <v>1.2090096397158802E-2</v>
      </c>
      <c r="J5" s="139">
        <v>1.3555787105233467E-2</v>
      </c>
      <c r="K5" s="139">
        <v>1.500871879609798E-2</v>
      </c>
      <c r="L5" s="139">
        <v>1.5937041387358866E-2</v>
      </c>
      <c r="M5" s="139">
        <v>1.7063326570894401E-2</v>
      </c>
      <c r="N5" s="139">
        <v>1.8452855140689835E-2</v>
      </c>
      <c r="O5" s="139">
        <v>2.0099698538360432E-2</v>
      </c>
      <c r="P5" s="139">
        <v>2.2098593666795664E-2</v>
      </c>
      <c r="Q5" s="139">
        <v>2.4464688582298121E-2</v>
      </c>
      <c r="R5" s="139">
        <v>2.736538367987907E-2</v>
      </c>
      <c r="S5" s="139">
        <v>3.0838984600602366E-2</v>
      </c>
      <c r="T5" s="139">
        <v>3.5112173657854961E-2</v>
      </c>
      <c r="U5" s="139">
        <v>4.0300037797813895E-2</v>
      </c>
      <c r="V5" s="139">
        <v>4.6278808754784601E-2</v>
      </c>
      <c r="W5" s="139">
        <v>5.2995146818087591E-2</v>
      </c>
      <c r="X5" s="139">
        <v>6.0186708220164725E-2</v>
      </c>
      <c r="Y5" s="139">
        <v>6.7655078997018545E-2</v>
      </c>
      <c r="Z5" s="139">
        <v>7.5452468146078824E-2</v>
      </c>
      <c r="AA5" s="139">
        <v>8.3565012510635348E-2</v>
      </c>
      <c r="AB5" s="139">
        <v>9.2081878277474646E-2</v>
      </c>
      <c r="AC5" s="140">
        <v>0.1010918294200101</v>
      </c>
    </row>
    <row r="6" spans="1:29">
      <c r="B6" s="13" t="s">
        <v>2</v>
      </c>
      <c r="C6" s="138">
        <v>2.0624827618118107E-3</v>
      </c>
      <c r="D6" s="139">
        <v>2.3068476458406573E-3</v>
      </c>
      <c r="E6" s="139">
        <v>2.4996348332528484E-3</v>
      </c>
      <c r="F6" s="139">
        <v>3.0789021801326563E-3</v>
      </c>
      <c r="G6" s="139">
        <v>4.8887334982230463E-3</v>
      </c>
      <c r="H6" s="139">
        <v>7.3819257773731998E-3</v>
      </c>
      <c r="I6" s="139">
        <v>1.0272543958665841E-2</v>
      </c>
      <c r="J6" s="139">
        <v>1.3741376719758039E-2</v>
      </c>
      <c r="K6" s="139">
        <v>1.768872817768086E-2</v>
      </c>
      <c r="L6" s="139">
        <v>2.2367434689073082E-2</v>
      </c>
      <c r="M6" s="139">
        <v>2.6688407775982696E-2</v>
      </c>
      <c r="N6" s="139">
        <v>3.1583680290980132E-2</v>
      </c>
      <c r="O6" s="139">
        <v>3.6599866375977196E-2</v>
      </c>
      <c r="P6" s="139">
        <v>4.2140268362044396E-2</v>
      </c>
      <c r="Q6" s="139">
        <v>4.7854261583825768E-2</v>
      </c>
      <c r="R6" s="139">
        <v>5.4156445595590998E-2</v>
      </c>
      <c r="S6" s="139">
        <v>6.1046776559758889E-2</v>
      </c>
      <c r="T6" s="139">
        <v>6.8449469119129636E-2</v>
      </c>
      <c r="U6" s="139">
        <v>7.6272167216601933E-2</v>
      </c>
      <c r="V6" s="139">
        <v>8.4548110589477754E-2</v>
      </c>
      <c r="W6" s="139">
        <v>9.3389130064941372E-2</v>
      </c>
      <c r="X6" s="139">
        <v>0.10287764605072351</v>
      </c>
      <c r="Y6" s="139">
        <v>0.11308571074433799</v>
      </c>
      <c r="Z6" s="139">
        <v>0.1237318925629807</v>
      </c>
      <c r="AA6" s="139">
        <v>0.13481889288986532</v>
      </c>
      <c r="AB6" s="139">
        <v>0.14685373239885213</v>
      </c>
      <c r="AC6" s="140">
        <v>0.16012741084867835</v>
      </c>
    </row>
    <row r="7" spans="1:29">
      <c r="B7" s="13" t="s">
        <v>3</v>
      </c>
      <c r="C7" s="138">
        <v>3.4055599677312712E-2</v>
      </c>
      <c r="D7" s="139">
        <v>3.4135729469916158E-2</v>
      </c>
      <c r="E7" s="139">
        <v>3.4383564585804348E-2</v>
      </c>
      <c r="F7" s="139">
        <v>3.4674041094630327E-2</v>
      </c>
      <c r="G7" s="139">
        <v>3.5388493345358027E-2</v>
      </c>
      <c r="H7" s="139">
        <v>3.636049867122023E-2</v>
      </c>
      <c r="I7" s="139">
        <v>3.7728985541022685E-2</v>
      </c>
      <c r="J7" s="139">
        <v>3.9365457953617337E-2</v>
      </c>
      <c r="K7" s="139">
        <v>4.1244823459113504E-2</v>
      </c>
      <c r="L7" s="139">
        <v>4.3486621508167241E-2</v>
      </c>
      <c r="M7" s="139">
        <v>4.6116653482956162E-2</v>
      </c>
      <c r="N7" s="139">
        <v>4.9165247445376245E-2</v>
      </c>
      <c r="O7" s="139">
        <v>5.2566593579038638E-2</v>
      </c>
      <c r="P7" s="139">
        <v>5.6278844206040693E-2</v>
      </c>
      <c r="Q7" s="139">
        <v>6.0304867020553342E-2</v>
      </c>
      <c r="R7" s="139">
        <v>6.4710286145260421E-2</v>
      </c>
      <c r="S7" s="139">
        <v>6.9521290746973011E-2</v>
      </c>
      <c r="T7" s="139">
        <v>7.4623554226221828E-2</v>
      </c>
      <c r="U7" s="139">
        <v>8.0027593005318587E-2</v>
      </c>
      <c r="V7" s="139">
        <v>8.577410713380694E-2</v>
      </c>
      <c r="W7" s="139">
        <v>9.1853681603246265E-2</v>
      </c>
      <c r="X7" s="139">
        <v>9.8249216779464271E-2</v>
      </c>
      <c r="Y7" s="139">
        <v>0.10496259699470938</v>
      </c>
      <c r="Z7" s="139">
        <v>0.11209426057932663</v>
      </c>
      <c r="AA7" s="139">
        <v>0.11961637256982421</v>
      </c>
      <c r="AB7" s="139">
        <v>0.12758247692384836</v>
      </c>
      <c r="AC7" s="140">
        <v>0.13607221593559296</v>
      </c>
    </row>
    <row r="8" spans="1:29">
      <c r="B8" s="13" t="s">
        <v>4</v>
      </c>
      <c r="C8" s="138">
        <v>0</v>
      </c>
      <c r="D8" s="139">
        <v>0</v>
      </c>
      <c r="E8" s="139">
        <v>4.7989476895623499E-155</v>
      </c>
      <c r="F8" s="139">
        <v>9.1471517985377251E-155</v>
      </c>
      <c r="G8" s="139">
        <v>1.3209194057605406E-154</v>
      </c>
      <c r="H8" s="139">
        <v>1.7175848968897992E-154</v>
      </c>
      <c r="I8" s="139">
        <v>2.2888697216454023E-154</v>
      </c>
      <c r="J8" s="139">
        <v>1.9920527773378537E-4</v>
      </c>
      <c r="K8" s="139">
        <v>3.9558019593576797E-4</v>
      </c>
      <c r="L8" s="139">
        <v>5.7366272678841652E-4</v>
      </c>
      <c r="M8" s="139">
        <v>7.6069780513411363E-4</v>
      </c>
      <c r="N8" s="139">
        <v>9.7012219542057232E-4</v>
      </c>
      <c r="O8" s="139">
        <v>1.1718513324523476E-3</v>
      </c>
      <c r="P8" s="139">
        <v>1.3897539028462017E-3</v>
      </c>
      <c r="Q8" s="139">
        <v>1.6343629171048722E-3</v>
      </c>
      <c r="R8" s="139">
        <v>1.8416825538038204E-3</v>
      </c>
      <c r="S8" s="139">
        <v>2.1443821949988047E-3</v>
      </c>
      <c r="T8" s="139">
        <v>2.5192522522634155E-3</v>
      </c>
      <c r="U8" s="139">
        <v>2.933042376451095E-3</v>
      </c>
      <c r="V8" s="139">
        <v>3.3665368625941704E-3</v>
      </c>
      <c r="W8" s="139">
        <v>3.8293626430275611E-3</v>
      </c>
      <c r="X8" s="139">
        <v>4.3277202167858516E-3</v>
      </c>
      <c r="Y8" s="139">
        <v>4.8458336533359157E-3</v>
      </c>
      <c r="Z8" s="139">
        <v>5.5143521380372077E-3</v>
      </c>
      <c r="AA8" s="139">
        <v>6.1299367922958694E-3</v>
      </c>
      <c r="AB8" s="139">
        <v>6.7991844856684523E-3</v>
      </c>
      <c r="AC8" s="140">
        <v>7.5381962734981951E-3</v>
      </c>
    </row>
    <row r="9" spans="1:29">
      <c r="B9" s="13" t="s">
        <v>5</v>
      </c>
      <c r="C9" s="138">
        <v>0</v>
      </c>
      <c r="D9" s="139">
        <v>0</v>
      </c>
      <c r="E9" s="139">
        <v>1.1225692234304024E-154</v>
      </c>
      <c r="F9" s="139">
        <v>2.1985494913916486E-154</v>
      </c>
      <c r="G9" s="139">
        <v>3.2425351980038423E-154</v>
      </c>
      <c r="H9" s="139">
        <v>4.3093510102078728E-154</v>
      </c>
      <c r="I9" s="139">
        <v>3.6274402981894985E-4</v>
      </c>
      <c r="J9" s="139">
        <v>8.1525892502942862E-4</v>
      </c>
      <c r="K9" s="139">
        <v>1.3168541776952109E-3</v>
      </c>
      <c r="L9" s="139">
        <v>1.8715528598217184E-3</v>
      </c>
      <c r="M9" s="139">
        <v>2.5035155027666399E-3</v>
      </c>
      <c r="N9" s="139">
        <v>3.2135346922044731E-3</v>
      </c>
      <c r="O9" s="139">
        <v>4.0111543325685849E-3</v>
      </c>
      <c r="P9" s="139">
        <v>4.9224204834295735E-3</v>
      </c>
      <c r="Q9" s="139">
        <v>5.9866260450885033E-3</v>
      </c>
      <c r="R9" s="139">
        <v>7.1786234692684976E-3</v>
      </c>
      <c r="S9" s="139">
        <v>8.5061866184785988E-3</v>
      </c>
      <c r="T9" s="139">
        <v>1.0011358500023722E-2</v>
      </c>
      <c r="U9" s="139">
        <v>1.1727852033850752E-2</v>
      </c>
      <c r="V9" s="139">
        <v>1.3650857388644421E-2</v>
      </c>
      <c r="W9" s="139">
        <v>1.5944038042628773E-2</v>
      </c>
      <c r="X9" s="139">
        <v>1.8154383276623567E-2</v>
      </c>
      <c r="Y9" s="139">
        <v>2.0742748551111041E-2</v>
      </c>
      <c r="Z9" s="139">
        <v>2.3639742128662277E-2</v>
      </c>
      <c r="AA9" s="139">
        <v>2.6849992557243987E-2</v>
      </c>
      <c r="AB9" s="139">
        <v>3.0207159186614929E-2</v>
      </c>
      <c r="AC9" s="140">
        <v>3.3861983154925945E-2</v>
      </c>
    </row>
    <row r="10" spans="1:29">
      <c r="B10" s="13" t="s">
        <v>6</v>
      </c>
      <c r="C10" s="138">
        <v>3.2566011106138471E-3</v>
      </c>
      <c r="D10" s="139">
        <v>3.4061996875965933E-3</v>
      </c>
      <c r="E10" s="139">
        <v>3.6029888154299155E-3</v>
      </c>
      <c r="F10" s="139">
        <v>3.8318689347063171E-3</v>
      </c>
      <c r="G10" s="139">
        <v>4.128045065795098E-3</v>
      </c>
      <c r="H10" s="139">
        <v>4.9139466797725869E-3</v>
      </c>
      <c r="I10" s="139">
        <v>5.839133393913714E-3</v>
      </c>
      <c r="J10" s="139">
        <v>7.0611795286164144E-3</v>
      </c>
      <c r="K10" s="139">
        <v>8.4147826004416539E-3</v>
      </c>
      <c r="L10" s="139">
        <v>9.9519329400197514E-3</v>
      </c>
      <c r="M10" s="139">
        <v>1.1587177276550511E-2</v>
      </c>
      <c r="N10" s="139">
        <v>1.3545206887360125E-2</v>
      </c>
      <c r="O10" s="139">
        <v>1.5559530178273145E-2</v>
      </c>
      <c r="P10" s="139">
        <v>1.7735038357017462E-2</v>
      </c>
      <c r="Q10" s="139">
        <v>2.0136045001367897E-2</v>
      </c>
      <c r="R10" s="139">
        <v>2.283172289093462E-2</v>
      </c>
      <c r="S10" s="139">
        <v>2.5754751753406895E-2</v>
      </c>
      <c r="T10" s="139">
        <v>2.9004191851142596E-2</v>
      </c>
      <c r="U10" s="139">
        <v>3.2585519606930721E-2</v>
      </c>
      <c r="V10" s="139">
        <v>3.6531809787881717E-2</v>
      </c>
      <c r="W10" s="139">
        <v>4.0802119230573336E-2</v>
      </c>
      <c r="X10" s="139">
        <v>4.5849898877081199E-2</v>
      </c>
      <c r="Y10" s="139">
        <v>5.1454925523835376E-2</v>
      </c>
      <c r="Z10" s="139">
        <v>5.7777793763631687E-2</v>
      </c>
      <c r="AA10" s="139">
        <v>6.4898996568738598E-2</v>
      </c>
      <c r="AB10" s="139">
        <v>7.2633202812015601E-2</v>
      </c>
      <c r="AC10" s="140">
        <v>8.1397306801815741E-2</v>
      </c>
    </row>
    <row r="11" spans="1:29">
      <c r="B11" s="13" t="s">
        <v>7</v>
      </c>
      <c r="C11" s="138">
        <v>0</v>
      </c>
      <c r="D11" s="139">
        <v>0</v>
      </c>
      <c r="E11" s="139">
        <v>1.5851651291261944E-5</v>
      </c>
      <c r="F11" s="139">
        <v>3.3828861988034718E-5</v>
      </c>
      <c r="G11" s="139">
        <v>5.489907201121038E-5</v>
      </c>
      <c r="H11" s="139">
        <v>7.8997004456120073E-5</v>
      </c>
      <c r="I11" s="139">
        <v>1.0702818887991347E-4</v>
      </c>
      <c r="J11" s="139">
        <v>2.1867852939453229E-4</v>
      </c>
      <c r="K11" s="139">
        <v>9.0828489317391231E-4</v>
      </c>
      <c r="L11" s="139">
        <v>1.6428656176380692E-3</v>
      </c>
      <c r="M11" s="139">
        <v>2.4508303838407567E-3</v>
      </c>
      <c r="N11" s="139">
        <v>3.348676373933707E-3</v>
      </c>
      <c r="O11" s="139">
        <v>4.3369483278263999E-3</v>
      </c>
      <c r="P11" s="139">
        <v>5.4352799274770417E-3</v>
      </c>
      <c r="Q11" s="139">
        <v>6.66653037262048E-3</v>
      </c>
      <c r="R11" s="139">
        <v>8.0427826060597944E-3</v>
      </c>
      <c r="S11" s="139">
        <v>9.5901446795892634E-3</v>
      </c>
      <c r="T11" s="139">
        <v>1.1333374413139889E-2</v>
      </c>
      <c r="U11" s="139">
        <v>1.3302413794992442E-2</v>
      </c>
      <c r="V11" s="139">
        <v>1.5549585385640115E-2</v>
      </c>
      <c r="W11" s="139">
        <v>1.8064712952496627E-2</v>
      </c>
      <c r="X11" s="139">
        <v>2.0927996719509147E-2</v>
      </c>
      <c r="Y11" s="139">
        <v>2.4130814014033743E-2</v>
      </c>
      <c r="Z11" s="139">
        <v>2.7784457672332789E-2</v>
      </c>
      <c r="AA11" s="139">
        <v>3.189348250841452E-2</v>
      </c>
      <c r="AB11" s="139">
        <v>3.652081231919882E-2</v>
      </c>
      <c r="AC11" s="140">
        <v>4.1694177832460218E-2</v>
      </c>
    </row>
    <row r="12" spans="1:29">
      <c r="B12" s="13" t="s">
        <v>8</v>
      </c>
      <c r="C12" s="138">
        <v>3.6749017939325908E-4</v>
      </c>
      <c r="D12" s="139">
        <v>3.888148611801082E-4</v>
      </c>
      <c r="E12" s="139">
        <v>5.4525897041529702E-4</v>
      </c>
      <c r="F12" s="139">
        <v>7.1914091569020633E-4</v>
      </c>
      <c r="G12" s="139">
        <v>9.1619083672596141E-4</v>
      </c>
      <c r="H12" s="139">
        <v>1.4566831262327296E-3</v>
      </c>
      <c r="I12" s="139">
        <v>2.0941853669761107E-3</v>
      </c>
      <c r="J12" s="139">
        <v>2.8571480749890665E-3</v>
      </c>
      <c r="K12" s="139">
        <v>3.7087296309726817E-3</v>
      </c>
      <c r="L12" s="139">
        <v>4.694620035784817E-3</v>
      </c>
      <c r="M12" s="139">
        <v>5.8010511269673132E-3</v>
      </c>
      <c r="N12" s="139">
        <v>7.014909295842895E-3</v>
      </c>
      <c r="O12" s="139">
        <v>8.3720818045832385E-3</v>
      </c>
      <c r="P12" s="139">
        <v>9.8630972980569519E-3</v>
      </c>
      <c r="Q12" s="139">
        <v>1.1549036263877113E-2</v>
      </c>
      <c r="R12" s="139">
        <v>1.3418280820930816E-2</v>
      </c>
      <c r="S12" s="139">
        <v>1.5454427762533893E-2</v>
      </c>
      <c r="T12" s="139">
        <v>1.7735737620918405E-2</v>
      </c>
      <c r="U12" s="139">
        <v>2.0084593797234356E-2</v>
      </c>
      <c r="V12" s="139">
        <v>2.2705990959147382E-2</v>
      </c>
      <c r="W12" s="139">
        <v>2.5487055317410037E-2</v>
      </c>
      <c r="X12" s="139">
        <v>2.8649113585229851E-2</v>
      </c>
      <c r="Y12" s="139">
        <v>3.2247201046481509E-2</v>
      </c>
      <c r="Z12" s="139">
        <v>3.6175710150859505E-2</v>
      </c>
      <c r="AA12" s="139">
        <v>4.0531157903344182E-2</v>
      </c>
      <c r="AB12" s="139">
        <v>4.5283254933873161E-2</v>
      </c>
      <c r="AC12" s="140">
        <v>5.0621686577249338E-2</v>
      </c>
    </row>
    <row r="13" spans="1:29">
      <c r="B13" s="13" t="s">
        <v>9</v>
      </c>
      <c r="C13" s="138">
        <v>8.6965770970389746E-4</v>
      </c>
      <c r="D13" s="139">
        <v>9.8462388299694293E-4</v>
      </c>
      <c r="E13" s="139">
        <v>1.3266305887282609E-3</v>
      </c>
      <c r="F13" s="139">
        <v>1.7110182588526343E-3</v>
      </c>
      <c r="G13" s="139">
        <v>2.1999494077952386E-3</v>
      </c>
      <c r="H13" s="139">
        <v>3.4354434465246487E-3</v>
      </c>
      <c r="I13" s="139">
        <v>4.7892864845770341E-3</v>
      </c>
      <c r="J13" s="139">
        <v>6.4742972219120039E-3</v>
      </c>
      <c r="K13" s="139">
        <v>8.3809834787242077E-3</v>
      </c>
      <c r="L13" s="139">
        <v>1.0494093193371747E-2</v>
      </c>
      <c r="M13" s="139">
        <v>1.2863362796188138E-2</v>
      </c>
      <c r="N13" s="139">
        <v>1.5511822569307991E-2</v>
      </c>
      <c r="O13" s="139">
        <v>1.8525731803589657E-2</v>
      </c>
      <c r="P13" s="139">
        <v>2.191683258655476E-2</v>
      </c>
      <c r="Q13" s="139">
        <v>2.5686491857955834E-2</v>
      </c>
      <c r="R13" s="139">
        <v>2.9902367283349128E-2</v>
      </c>
      <c r="S13" s="139">
        <v>3.4514563854505818E-2</v>
      </c>
      <c r="T13" s="139">
        <v>3.9580329749611315E-2</v>
      </c>
      <c r="U13" s="139">
        <v>4.5273156766616481E-2</v>
      </c>
      <c r="V13" s="139">
        <v>5.1272873806081518E-2</v>
      </c>
      <c r="W13" s="139">
        <v>5.7748576332121007E-2</v>
      </c>
      <c r="X13" s="139">
        <v>6.521524613626796E-2</v>
      </c>
      <c r="Y13" s="139">
        <v>7.2517157200186366E-2</v>
      </c>
      <c r="Z13" s="139">
        <v>8.1036619885717531E-2</v>
      </c>
      <c r="AA13" s="139">
        <v>9.0429376905704309E-2</v>
      </c>
      <c r="AB13" s="139">
        <v>0.10011336884390494</v>
      </c>
      <c r="AC13" s="140">
        <v>0.11055934450151536</v>
      </c>
    </row>
    <row r="14" spans="1:29">
      <c r="B14" s="13" t="s">
        <v>10</v>
      </c>
      <c r="C14" s="138">
        <v>1.7931511129170253E-3</v>
      </c>
      <c r="D14" s="139">
        <v>1.8213853865137236E-3</v>
      </c>
      <c r="E14" s="139">
        <v>1.9026218272115369E-3</v>
      </c>
      <c r="F14" s="139">
        <v>1.9861908911025144E-3</v>
      </c>
      <c r="G14" s="139">
        <v>2.0708969038107888E-3</v>
      </c>
      <c r="H14" s="139">
        <v>2.5810839260230044E-3</v>
      </c>
      <c r="I14" s="139">
        <v>3.173692859190007E-3</v>
      </c>
      <c r="J14" s="139">
        <v>3.8902098563310633E-3</v>
      </c>
      <c r="K14" s="139">
        <v>4.7087704810833035E-3</v>
      </c>
      <c r="L14" s="139">
        <v>5.6459713371853617E-3</v>
      </c>
      <c r="M14" s="139">
        <v>6.7146042014483405E-3</v>
      </c>
      <c r="N14" s="139">
        <v>7.9224224266691377E-3</v>
      </c>
      <c r="O14" s="139">
        <v>9.2840424275502566E-3</v>
      </c>
      <c r="P14" s="139">
        <v>1.0804581588851905E-2</v>
      </c>
      <c r="Q14" s="139">
        <v>1.249432923532905E-2</v>
      </c>
      <c r="R14" s="139">
        <v>1.4354400598594495E-2</v>
      </c>
      <c r="S14" s="139">
        <v>1.6437049662981901E-2</v>
      </c>
      <c r="T14" s="139">
        <v>1.8763526399133725E-2</v>
      </c>
      <c r="U14" s="139">
        <v>2.1386857901146562E-2</v>
      </c>
      <c r="V14" s="139">
        <v>2.4374310447729235E-2</v>
      </c>
      <c r="W14" s="139">
        <v>2.775096632952748E-2</v>
      </c>
      <c r="X14" s="139">
        <v>3.1559568479625801E-2</v>
      </c>
      <c r="Y14" s="139">
        <v>3.5795603612867696E-2</v>
      </c>
      <c r="Z14" s="139">
        <v>4.0624360022914044E-2</v>
      </c>
      <c r="AA14" s="139">
        <v>4.5962714191109845E-2</v>
      </c>
      <c r="AB14" s="139">
        <v>5.1830861458096872E-2</v>
      </c>
      <c r="AC14" s="140">
        <v>5.8389500257139758E-2</v>
      </c>
    </row>
    <row r="15" spans="1:29">
      <c r="B15" s="13" t="s">
        <v>11</v>
      </c>
      <c r="C15" s="138">
        <v>6.7579090431442662E-4</v>
      </c>
      <c r="D15" s="139">
        <v>7.255661320897974E-4</v>
      </c>
      <c r="E15" s="139">
        <v>9.3649515982180279E-4</v>
      </c>
      <c r="F15" s="139">
        <v>1.173206122683793E-3</v>
      </c>
      <c r="G15" s="139">
        <v>1.4301376736585239E-3</v>
      </c>
      <c r="H15" s="139">
        <v>1.706053936985895E-3</v>
      </c>
      <c r="I15" s="139">
        <v>2.036352063786192E-3</v>
      </c>
      <c r="J15" s="139">
        <v>3.2531922580899329E-3</v>
      </c>
      <c r="K15" s="139">
        <v>4.6751425567040017E-3</v>
      </c>
      <c r="L15" s="139">
        <v>6.490675876236203E-3</v>
      </c>
      <c r="M15" s="139">
        <v>8.5049078188756747E-3</v>
      </c>
      <c r="N15" s="139">
        <v>1.0635859127035971E-2</v>
      </c>
      <c r="O15" s="139">
        <v>1.2951572006816297E-2</v>
      </c>
      <c r="P15" s="139">
        <v>1.5426625432330332E-2</v>
      </c>
      <c r="Q15" s="139">
        <v>1.8079680746663107E-2</v>
      </c>
      <c r="R15" s="139">
        <v>2.0974461845013562E-2</v>
      </c>
      <c r="S15" s="139">
        <v>2.4057515315001204E-2</v>
      </c>
      <c r="T15" s="139">
        <v>2.7405117303946985E-2</v>
      </c>
      <c r="U15" s="139">
        <v>3.089753105208878E-2</v>
      </c>
      <c r="V15" s="139">
        <v>3.4521124608310728E-2</v>
      </c>
      <c r="W15" s="139">
        <v>3.823438061336653E-2</v>
      </c>
      <c r="X15" s="139">
        <v>4.2114424467103687E-2</v>
      </c>
      <c r="Y15" s="139">
        <v>4.6091701884834357E-2</v>
      </c>
      <c r="Z15" s="139">
        <v>5.0468846567619623E-2</v>
      </c>
      <c r="AA15" s="139">
        <v>5.4811138871483617E-2</v>
      </c>
      <c r="AB15" s="139">
        <v>5.9347282503817961E-2</v>
      </c>
      <c r="AC15" s="140">
        <v>6.4173316828856616E-2</v>
      </c>
    </row>
    <row r="16" spans="1:29">
      <c r="B16" s="13" t="s">
        <v>12</v>
      </c>
      <c r="C16" s="138">
        <v>0</v>
      </c>
      <c r="D16" s="139">
        <v>0</v>
      </c>
      <c r="E16" s="139">
        <v>2.0389963460237129E-155</v>
      </c>
      <c r="F16" s="139">
        <v>4.3801540559371539E-155</v>
      </c>
      <c r="G16" s="139">
        <v>7.0456350116850183E-155</v>
      </c>
      <c r="H16" s="139">
        <v>1.0151276804905595E-154</v>
      </c>
      <c r="I16" s="139">
        <v>8.5693322284881746E-5</v>
      </c>
      <c r="J16" s="139">
        <v>2.1241762195384203E-4</v>
      </c>
      <c r="K16" s="139">
        <v>3.6942737015452056E-4</v>
      </c>
      <c r="L16" s="139">
        <v>5.5805090545911473E-4</v>
      </c>
      <c r="M16" s="139">
        <v>7.828341160092797E-4</v>
      </c>
      <c r="N16" s="139">
        <v>1.0491735382302902E-3</v>
      </c>
      <c r="O16" s="139">
        <v>1.356508848971896E-3</v>
      </c>
      <c r="P16" s="139">
        <v>1.7125301802038615E-3</v>
      </c>
      <c r="Q16" s="139">
        <v>2.113868927760157E-3</v>
      </c>
      <c r="R16" s="139">
        <v>2.5830363830868534E-3</v>
      </c>
      <c r="S16" s="139">
        <v>3.1222169026092952E-3</v>
      </c>
      <c r="T16" s="139">
        <v>3.7517103439490547E-3</v>
      </c>
      <c r="U16" s="139">
        <v>4.4890803171771807E-3</v>
      </c>
      <c r="V16" s="139">
        <v>5.3204326258102005E-3</v>
      </c>
      <c r="W16" s="139">
        <v>6.2977815450066844E-3</v>
      </c>
      <c r="X16" s="139">
        <v>7.4104088920118457E-3</v>
      </c>
      <c r="Y16" s="139">
        <v>8.7025549762944025E-3</v>
      </c>
      <c r="Z16" s="139">
        <v>1.0209368025940678E-2</v>
      </c>
      <c r="AA16" s="139">
        <v>1.1957390908478298E-2</v>
      </c>
      <c r="AB16" s="139">
        <v>1.398166740029161E-2</v>
      </c>
      <c r="AC16" s="140">
        <v>1.6342097378747283E-2</v>
      </c>
    </row>
    <row r="17" spans="2:29">
      <c r="B17" s="13" t="s">
        <v>13</v>
      </c>
      <c r="C17" s="138">
        <v>0</v>
      </c>
      <c r="D17" s="139">
        <v>0</v>
      </c>
      <c r="E17" s="139">
        <v>1.9052847478835619E-154</v>
      </c>
      <c r="F17" s="139">
        <v>3.9160503884983495E-154</v>
      </c>
      <c r="G17" s="139">
        <v>3.8218490630740139E-3</v>
      </c>
      <c r="H17" s="139">
        <v>9.4165370580584582E-3</v>
      </c>
      <c r="I17" s="139">
        <v>1.5877551000218891E-2</v>
      </c>
      <c r="J17" s="139">
        <v>2.2114658679740811E-2</v>
      </c>
      <c r="K17" s="139">
        <v>2.8737328287613283E-2</v>
      </c>
      <c r="L17" s="139">
        <v>3.5893154369232051E-2</v>
      </c>
      <c r="M17" s="139">
        <v>4.3483793960918345E-2</v>
      </c>
      <c r="N17" s="139">
        <v>5.1377787677898377E-2</v>
      </c>
      <c r="O17" s="139">
        <v>5.9717671937756171E-2</v>
      </c>
      <c r="P17" s="139">
        <v>6.8413360460740813E-2</v>
      </c>
      <c r="Q17" s="139">
        <v>7.6616558975091092E-2</v>
      </c>
      <c r="R17" s="139">
        <v>8.5103870543803167E-2</v>
      </c>
      <c r="S17" s="139">
        <v>9.3803789987799299E-2</v>
      </c>
      <c r="T17" s="139">
        <v>0.10280692536965745</v>
      </c>
      <c r="U17" s="139">
        <v>0.11216053094390102</v>
      </c>
      <c r="V17" s="139">
        <v>0.12181068536070722</v>
      </c>
      <c r="W17" s="139">
        <v>0.13205363637044895</v>
      </c>
      <c r="X17" s="139">
        <v>0.14268914201549296</v>
      </c>
      <c r="Y17" s="139">
        <v>0.15356922166695927</v>
      </c>
      <c r="Z17" s="139">
        <v>0.16452515783362068</v>
      </c>
      <c r="AA17" s="139">
        <v>0.17610900331673834</v>
      </c>
      <c r="AB17" s="139">
        <v>0.18868884353152302</v>
      </c>
      <c r="AC17" s="140">
        <v>0.20275851908239029</v>
      </c>
    </row>
    <row r="18" spans="2:29">
      <c r="B18" s="13" t="s">
        <v>14</v>
      </c>
      <c r="C18" s="138">
        <v>0</v>
      </c>
      <c r="D18" s="139">
        <v>0</v>
      </c>
      <c r="E18" s="139">
        <v>5.6473653992365839E-154</v>
      </c>
      <c r="F18" s="139">
        <v>1.1255194267741127E-153</v>
      </c>
      <c r="G18" s="139">
        <v>2.9517347220721344E-3</v>
      </c>
      <c r="H18" s="139">
        <v>6.7971275864041735E-3</v>
      </c>
      <c r="I18" s="139">
        <v>1.0665417872457311E-2</v>
      </c>
      <c r="J18" s="139">
        <v>1.517810853713686E-2</v>
      </c>
      <c r="K18" s="139">
        <v>1.9927755627944431E-2</v>
      </c>
      <c r="L18" s="139">
        <v>2.4563434585851699E-2</v>
      </c>
      <c r="M18" s="139">
        <v>2.878469732887308E-2</v>
      </c>
      <c r="N18" s="139">
        <v>3.1878558408060607E-2</v>
      </c>
      <c r="O18" s="139">
        <v>3.5350489717138424E-2</v>
      </c>
      <c r="P18" s="139">
        <v>4.0136351045176238E-2</v>
      </c>
      <c r="Q18" s="139">
        <v>4.5103221409551003E-2</v>
      </c>
      <c r="R18" s="139">
        <v>5.0325682665776743E-2</v>
      </c>
      <c r="S18" s="139">
        <v>5.5954486569532502E-2</v>
      </c>
      <c r="T18" s="139">
        <v>6.0154387855690841E-2</v>
      </c>
      <c r="U18" s="139">
        <v>6.8595908868073985E-2</v>
      </c>
      <c r="V18" s="139">
        <v>7.7448679899466716E-2</v>
      </c>
      <c r="W18" s="139">
        <v>8.600883678363587E-2</v>
      </c>
      <c r="X18" s="139">
        <v>9.4676016949985453E-2</v>
      </c>
      <c r="Y18" s="139">
        <v>0.10455448892849782</v>
      </c>
      <c r="Z18" s="139">
        <v>0.11511943904213376</v>
      </c>
      <c r="AA18" s="139">
        <v>0.12582039681105042</v>
      </c>
      <c r="AB18" s="139">
        <v>0.13656075423909336</v>
      </c>
      <c r="AC18" s="140">
        <v>0.14761437498728264</v>
      </c>
    </row>
    <row r="19" spans="2:29">
      <c r="B19" s="13" t="s">
        <v>15</v>
      </c>
      <c r="C19" s="138">
        <v>0</v>
      </c>
      <c r="D19" s="139">
        <v>0</v>
      </c>
      <c r="E19" s="139">
        <v>5.57261880802264E-154</v>
      </c>
      <c r="F19" s="139">
        <v>1.0273940286591984E-153</v>
      </c>
      <c r="G19" s="139">
        <v>2.6405361512404403E-4</v>
      </c>
      <c r="H19" s="139">
        <v>1.3278837364438076E-3</v>
      </c>
      <c r="I19" s="139">
        <v>2.9750425262237493E-3</v>
      </c>
      <c r="J19" s="139">
        <v>4.7661246717409528E-3</v>
      </c>
      <c r="K19" s="139">
        <v>6.7977289832009298E-3</v>
      </c>
      <c r="L19" s="139">
        <v>8.7253873247607298E-3</v>
      </c>
      <c r="M19" s="139">
        <v>1.087656963675492E-2</v>
      </c>
      <c r="N19" s="139">
        <v>1.3385052228776546E-2</v>
      </c>
      <c r="O19" s="139">
        <v>1.6427819227732465E-2</v>
      </c>
      <c r="P19" s="139">
        <v>1.988024240385567E-2</v>
      </c>
      <c r="Q19" s="139">
        <v>2.3795029229779229E-2</v>
      </c>
      <c r="R19" s="139">
        <v>2.8530209155080016E-2</v>
      </c>
      <c r="S19" s="139">
        <v>3.3530910928048045E-2</v>
      </c>
      <c r="T19" s="139">
        <v>3.9546039830740898E-2</v>
      </c>
      <c r="U19" s="139">
        <v>4.6185354392212191E-2</v>
      </c>
      <c r="V19" s="139">
        <v>5.2834175560724936E-2</v>
      </c>
      <c r="W19" s="139">
        <v>6.0572446289787508E-2</v>
      </c>
      <c r="X19" s="139">
        <v>6.8061452412756171E-2</v>
      </c>
      <c r="Y19" s="139">
        <v>7.5888573587464994E-2</v>
      </c>
      <c r="Z19" s="139">
        <v>8.4190221650175159E-2</v>
      </c>
      <c r="AA19" s="139">
        <v>9.2329829523300641E-2</v>
      </c>
      <c r="AB19" s="139">
        <v>0.10077028743709406</v>
      </c>
      <c r="AC19" s="140">
        <v>0.10920530018245005</v>
      </c>
    </row>
    <row r="20" spans="2:29">
      <c r="B20" s="13" t="s">
        <v>16</v>
      </c>
      <c r="C20" s="138">
        <v>0</v>
      </c>
      <c r="D20" s="139">
        <v>0</v>
      </c>
      <c r="E20" s="139">
        <v>8.0040895016391092E-155</v>
      </c>
      <c r="F20" s="139">
        <v>1.5991578752882121E-154</v>
      </c>
      <c r="G20" s="139">
        <v>2.4183650507257801E-154</v>
      </c>
      <c r="H20" s="139">
        <v>3.2717437543788505E-154</v>
      </c>
      <c r="I20" s="139">
        <v>3.0492208846303486E-4</v>
      </c>
      <c r="J20" s="139">
        <v>7.6275892146072087E-4</v>
      </c>
      <c r="K20" s="139">
        <v>1.2948585531546532E-3</v>
      </c>
      <c r="L20" s="139">
        <v>1.8983446887313928E-3</v>
      </c>
      <c r="M20" s="139">
        <v>2.5962868173024147E-3</v>
      </c>
      <c r="N20" s="139">
        <v>3.3929934460122779E-3</v>
      </c>
      <c r="O20" s="139">
        <v>4.3069612396625595E-3</v>
      </c>
      <c r="P20" s="139">
        <v>5.351686763793195E-3</v>
      </c>
      <c r="Q20" s="139">
        <v>6.5247420373682205E-3</v>
      </c>
      <c r="R20" s="139">
        <v>7.8729277782916569E-3</v>
      </c>
      <c r="S20" s="139">
        <v>9.377545195069675E-3</v>
      </c>
      <c r="T20" s="139">
        <v>1.107256682915583E-2</v>
      </c>
      <c r="U20" s="139">
        <v>1.2978309008291705E-2</v>
      </c>
      <c r="V20" s="139">
        <v>1.5097423997034414E-2</v>
      </c>
      <c r="W20" s="139">
        <v>1.7532754511118728E-2</v>
      </c>
      <c r="X20" s="139">
        <v>2.0112434273916027E-2</v>
      </c>
      <c r="Y20" s="139">
        <v>2.2996943720251881E-2</v>
      </c>
      <c r="Z20" s="139">
        <v>2.6303043220826629E-2</v>
      </c>
      <c r="AA20" s="139">
        <v>3.0030739380390213E-2</v>
      </c>
      <c r="AB20" s="139">
        <v>3.4121940043905161E-2</v>
      </c>
      <c r="AC20" s="140">
        <v>3.8700407886973008E-2</v>
      </c>
    </row>
    <row r="21" spans="2:29">
      <c r="B21" s="13" t="s">
        <v>17</v>
      </c>
      <c r="C21" s="138">
        <v>1.3249975360141977E-6</v>
      </c>
      <c r="D21" s="139">
        <v>1.3249975360141973E-6</v>
      </c>
      <c r="E21" s="139">
        <v>1.1613084531054076E-6</v>
      </c>
      <c r="F21" s="139">
        <v>1.014161757284298E-6</v>
      </c>
      <c r="G21" s="139">
        <v>8.7990011766602681E-7</v>
      </c>
      <c r="H21" s="139">
        <v>7.5730375215860871E-7</v>
      </c>
      <c r="I21" s="139">
        <v>6.4632957424861463E-7</v>
      </c>
      <c r="J21" s="139">
        <v>4.0388862486295845E-4</v>
      </c>
      <c r="K21" s="139">
        <v>1.0179659695562498E-3</v>
      </c>
      <c r="L21" s="139">
        <v>1.6881219040036958E-3</v>
      </c>
      <c r="M21" s="139">
        <v>2.4282916193383748E-3</v>
      </c>
      <c r="N21" s="139">
        <v>3.2527671432365291E-3</v>
      </c>
      <c r="O21" s="139">
        <v>4.202374383644663E-3</v>
      </c>
      <c r="P21" s="139">
        <v>5.3020207818672959E-3</v>
      </c>
      <c r="Q21" s="139">
        <v>6.5700259962002544E-3</v>
      </c>
      <c r="R21" s="139">
        <v>8.024415703509126E-3</v>
      </c>
      <c r="S21" s="139">
        <v>9.685056061492954E-3</v>
      </c>
      <c r="T21" s="139">
        <v>1.1545552032595734E-2</v>
      </c>
      <c r="U21" s="139">
        <v>1.3627041099942096E-2</v>
      </c>
      <c r="V21" s="139">
        <v>1.5959558826713915E-2</v>
      </c>
      <c r="W21" s="139">
        <v>1.8551808286131236E-2</v>
      </c>
      <c r="X21" s="139">
        <v>2.143248544967024E-2</v>
      </c>
      <c r="Y21" s="139">
        <v>2.4624055016962819E-2</v>
      </c>
      <c r="Z21" s="139">
        <v>2.821535245640246E-2</v>
      </c>
      <c r="AA21" s="139">
        <v>3.213448964389759E-2</v>
      </c>
      <c r="AB21" s="139">
        <v>3.6448427502168285E-2</v>
      </c>
      <c r="AC21" s="140">
        <v>4.1187281764275552E-2</v>
      </c>
    </row>
    <row r="22" spans="2:29">
      <c r="B22" s="13" t="s">
        <v>18</v>
      </c>
      <c r="C22" s="138">
        <v>0</v>
      </c>
      <c r="D22" s="139">
        <v>0</v>
      </c>
      <c r="E22" s="139">
        <v>3.0974588679025185E-154</v>
      </c>
      <c r="F22" s="139">
        <v>6.1488816363545051E-154</v>
      </c>
      <c r="G22" s="139">
        <v>5.1890260815935329E-4</v>
      </c>
      <c r="H22" s="139">
        <v>2.3339749075790683E-3</v>
      </c>
      <c r="I22" s="139">
        <v>4.449548262231773E-3</v>
      </c>
      <c r="J22" s="139">
        <v>6.9880684593621152E-3</v>
      </c>
      <c r="K22" s="139">
        <v>9.7766684516873686E-3</v>
      </c>
      <c r="L22" s="139">
        <v>1.2785302001418627E-2</v>
      </c>
      <c r="M22" s="139">
        <v>1.6086959944666489E-2</v>
      </c>
      <c r="N22" s="139">
        <v>1.9785072707366014E-2</v>
      </c>
      <c r="O22" s="139">
        <v>2.3925122023193589E-2</v>
      </c>
      <c r="P22" s="139">
        <v>2.8520527154010076E-2</v>
      </c>
      <c r="Q22" s="139">
        <v>3.3504763466777172E-2</v>
      </c>
      <c r="R22" s="139">
        <v>3.8834764118620475E-2</v>
      </c>
      <c r="S22" s="139">
        <v>4.4990708115671338E-2</v>
      </c>
      <c r="T22" s="139">
        <v>5.148521563403332E-2</v>
      </c>
      <c r="U22" s="139">
        <v>5.8599069481941386E-2</v>
      </c>
      <c r="V22" s="139">
        <v>6.6364980343352711E-2</v>
      </c>
      <c r="W22" s="139">
        <v>7.4820940878761483E-2</v>
      </c>
      <c r="X22" s="139">
        <v>8.4017975342585344E-2</v>
      </c>
      <c r="Y22" s="139">
        <v>9.3522031057560295E-2</v>
      </c>
      <c r="Z22" s="139">
        <v>0.1035422614042472</v>
      </c>
      <c r="AA22" s="139">
        <v>0.1143271819097694</v>
      </c>
      <c r="AB22" s="139">
        <v>0.12571194541007119</v>
      </c>
      <c r="AC22" s="140">
        <v>0.13743250785285976</v>
      </c>
    </row>
    <row r="23" spans="2:29">
      <c r="B23" s="13" t="s">
        <v>19</v>
      </c>
      <c r="C23" s="138">
        <v>3.351539018833471E-3</v>
      </c>
      <c r="D23" s="139">
        <v>3.5433560528535472E-3</v>
      </c>
      <c r="E23" s="139">
        <v>3.93724524501871E-3</v>
      </c>
      <c r="F23" s="139">
        <v>4.3196745523399315E-3</v>
      </c>
      <c r="G23" s="139">
        <v>4.7574620593207398E-3</v>
      </c>
      <c r="H23" s="139">
        <v>5.2700861683402508E-3</v>
      </c>
      <c r="I23" s="139">
        <v>6.2994201059469058E-3</v>
      </c>
      <c r="J23" s="139">
        <v>7.5081722707409362E-3</v>
      </c>
      <c r="K23" s="139">
        <v>8.9023977422452577E-3</v>
      </c>
      <c r="L23" s="139">
        <v>1.0483312681538522E-2</v>
      </c>
      <c r="M23" s="139">
        <v>1.2279302069837284E-2</v>
      </c>
      <c r="N23" s="139">
        <v>1.4292808421572717E-2</v>
      </c>
      <c r="O23" s="139">
        <v>1.6631612377510156E-2</v>
      </c>
      <c r="P23" s="139">
        <v>1.9149546342119191E-2</v>
      </c>
      <c r="Q23" s="139">
        <v>2.1866365666218312E-2</v>
      </c>
      <c r="R23" s="139">
        <v>2.4896376954896857E-2</v>
      </c>
      <c r="S23" s="139">
        <v>2.8312502449584845E-2</v>
      </c>
      <c r="T23" s="139">
        <v>3.2269338987209607E-2</v>
      </c>
      <c r="U23" s="139">
        <v>3.6713793215464675E-2</v>
      </c>
      <c r="V23" s="139">
        <v>4.1717297774346136E-2</v>
      </c>
      <c r="W23" s="139">
        <v>4.7411651339596496E-2</v>
      </c>
      <c r="X23" s="139">
        <v>5.3946362840514551E-2</v>
      </c>
      <c r="Y23" s="139">
        <v>6.1373578369433225E-2</v>
      </c>
      <c r="Z23" s="139">
        <v>6.9880950030991026E-2</v>
      </c>
      <c r="AA23" s="139">
        <v>7.869353937695045E-2</v>
      </c>
      <c r="AB23" s="139">
        <v>8.7964253950317761E-2</v>
      </c>
      <c r="AC23" s="140">
        <v>9.7871694939046822E-2</v>
      </c>
    </row>
    <row r="24" spans="2:29">
      <c r="B24" s="14" t="s">
        <v>20</v>
      </c>
      <c r="C24" s="138">
        <v>1.7537877209751449E-2</v>
      </c>
      <c r="D24" s="139">
        <v>1.7869888202901595E-2</v>
      </c>
      <c r="E24" s="139">
        <v>1.8173276388748778E-2</v>
      </c>
      <c r="F24" s="139">
        <v>1.8606022650179906E-2</v>
      </c>
      <c r="G24" s="139">
        <v>1.9190927770434466E-2</v>
      </c>
      <c r="H24" s="139">
        <v>1.9898773453564889E-2</v>
      </c>
      <c r="I24" s="139">
        <v>2.1140327862942235E-2</v>
      </c>
      <c r="J24" s="139">
        <v>2.2666295545089893E-2</v>
      </c>
      <c r="K24" s="139">
        <v>2.4472846891115493E-2</v>
      </c>
      <c r="L24" s="139">
        <v>2.654341352807682E-2</v>
      </c>
      <c r="M24" s="139">
        <v>2.8809571439158303E-2</v>
      </c>
      <c r="N24" s="139">
        <v>3.1371967127950366E-2</v>
      </c>
      <c r="O24" s="139">
        <v>3.4178990747489542E-2</v>
      </c>
      <c r="P24" s="139">
        <v>3.7268276276127513E-2</v>
      </c>
      <c r="Q24" s="139">
        <v>4.0629612830547404E-2</v>
      </c>
      <c r="R24" s="139">
        <v>4.4220394306538791E-2</v>
      </c>
      <c r="S24" s="139">
        <v>4.7961115881602498E-2</v>
      </c>
      <c r="T24" s="139">
        <v>5.189947916319413E-2</v>
      </c>
      <c r="U24" s="139">
        <v>5.6101066189710475E-2</v>
      </c>
      <c r="V24" s="139">
        <v>6.0514630541051412E-2</v>
      </c>
      <c r="W24" s="139">
        <v>6.5202790693527926E-2</v>
      </c>
      <c r="X24" s="139">
        <v>7.0125739718881003E-2</v>
      </c>
      <c r="Y24" s="139">
        <v>7.5052959339103567E-2</v>
      </c>
      <c r="Z24" s="139">
        <v>8.0706133786167464E-2</v>
      </c>
      <c r="AA24" s="139">
        <v>8.6674591064409875E-2</v>
      </c>
      <c r="AB24" s="139">
        <v>9.2919997621764824E-2</v>
      </c>
      <c r="AC24" s="140">
        <v>9.9613556319404509E-2</v>
      </c>
    </row>
    <row r="25" spans="2:29">
      <c r="B25" s="30" t="s">
        <v>88</v>
      </c>
      <c r="C25" s="235">
        <f>(SUMPRODUCT(C4:C24,'Vehicle Sales Shares'!C$5:C$25))/'Vehicle Sales Shares'!C$26</f>
        <v>4.7843270358978122E-3</v>
      </c>
      <c r="D25" s="234">
        <f>(SUMPRODUCT(D4:D24,'Vehicle Sales Shares'!D$5:D$25))/'Vehicle Sales Shares'!D$26</f>
        <v>5.4187236407360383E-3</v>
      </c>
      <c r="E25" s="234">
        <f>(SUMPRODUCT(E4:E24,'Vehicle Sales Shares'!E$5:E$25))/'Vehicle Sales Shares'!E$26</f>
        <v>5.9478510689131587E-3</v>
      </c>
      <c r="F25" s="234">
        <f>(SUMPRODUCT(F4:F24,'Vehicle Sales Shares'!F$5:F$25))/'Vehicle Sales Shares'!F$26</f>
        <v>6.5687806211642283E-3</v>
      </c>
      <c r="G25" s="234">
        <f>(SUMPRODUCT(G4:G24,'Vehicle Sales Shares'!G$5:G$25))/'Vehicle Sales Shares'!G$26</f>
        <v>7.7446996813327349E-3</v>
      </c>
      <c r="H25" s="234">
        <f>(SUMPRODUCT(H4:H24,'Vehicle Sales Shares'!H$5:H$25))/'Vehicle Sales Shares'!H$26</f>
        <v>9.3407748020818988E-3</v>
      </c>
      <c r="I25" s="234">
        <f>(SUMPRODUCT(I4:I24,'Vehicle Sales Shares'!I$5:I$25))/'Vehicle Sales Shares'!I$26</f>
        <v>1.1102535331452015E-2</v>
      </c>
      <c r="J25" s="234">
        <f>(SUMPRODUCT(J4:J24,'Vehicle Sales Shares'!J$5:J$25))/'Vehicle Sales Shares'!J$26</f>
        <v>1.2968642565022576E-2</v>
      </c>
      <c r="K25" s="234">
        <f>(SUMPRODUCT(K4:K24,'Vehicle Sales Shares'!K$5:K$25))/'Vehicle Sales Shares'!K$26</f>
        <v>1.4931433069991928E-2</v>
      </c>
      <c r="L25" s="234">
        <f>(SUMPRODUCT(L4:L24,'Vehicle Sales Shares'!L$5:L$25))/'Vehicle Sales Shares'!L$26</f>
        <v>1.6794745200178721E-2</v>
      </c>
      <c r="M25" s="234">
        <f>(SUMPRODUCT(M4:M24,'Vehicle Sales Shares'!M$5:M$25))/'Vehicle Sales Shares'!M$26</f>
        <v>1.878271737436207E-2</v>
      </c>
      <c r="N25" s="234">
        <f>(SUMPRODUCT(N4:N24,'Vehicle Sales Shares'!N$5:N$25))/'Vehicle Sales Shares'!N$26</f>
        <v>2.0898346109270612E-2</v>
      </c>
      <c r="O25" s="234">
        <f>(SUMPRODUCT(O4:O24,'Vehicle Sales Shares'!O$5:O$25))/'Vehicle Sales Shares'!O$26</f>
        <v>2.3208639536473365E-2</v>
      </c>
      <c r="P25" s="234">
        <f>(SUMPRODUCT(P4:P24,'Vehicle Sales Shares'!P$5:P$25))/'Vehicle Sales Shares'!P$26</f>
        <v>2.5765911255620787E-2</v>
      </c>
      <c r="Q25" s="234">
        <f>(SUMPRODUCT(Q4:Q24,'Vehicle Sales Shares'!Q$5:Q$25))/'Vehicle Sales Shares'!Q$26</f>
        <v>2.8555023424915258E-2</v>
      </c>
      <c r="R25" s="234">
        <f>(SUMPRODUCT(R4:R24,'Vehicle Sales Shares'!R$5:R$25))/'Vehicle Sales Shares'!R$26</f>
        <v>3.1602246403138239E-2</v>
      </c>
      <c r="S25" s="234">
        <f>(SUMPRODUCT(S4:S24,'Vehicle Sales Shares'!S$5:S$25))/'Vehicle Sales Shares'!S$26</f>
        <v>3.5118664338050935E-2</v>
      </c>
      <c r="T25" s="234">
        <f>(SUMPRODUCT(T4:T24,'Vehicle Sales Shares'!T$5:T$25))/'Vehicle Sales Shares'!T$26</f>
        <v>3.9093191058751801E-2</v>
      </c>
      <c r="U25" s="234">
        <f>(SUMPRODUCT(U4:U24,'Vehicle Sales Shares'!U$5:U$25))/'Vehicle Sales Shares'!U$26</f>
        <v>4.3880494092106807E-2</v>
      </c>
      <c r="V25" s="234">
        <f>(SUMPRODUCT(V4:V24,'Vehicle Sales Shares'!V$5:V$25))/'Vehicle Sales Shares'!V$26</f>
        <v>4.9185396075395828E-2</v>
      </c>
      <c r="W25" s="234">
        <f>(SUMPRODUCT(W4:W24,'Vehicle Sales Shares'!W$5:W$25))/'Vehicle Sales Shares'!W$26</f>
        <v>5.5189615017632108E-2</v>
      </c>
      <c r="X25" s="234">
        <f>(SUMPRODUCT(X4:X24,'Vehicle Sales Shares'!X$5:X$25))/'Vehicle Sales Shares'!X$26</f>
        <v>6.1516309375137829E-2</v>
      </c>
      <c r="Y25" s="234">
        <f>(SUMPRODUCT(Y4:Y24,'Vehicle Sales Shares'!Y$5:Y$25))/'Vehicle Sales Shares'!Y$26</f>
        <v>6.8029694217549369E-2</v>
      </c>
      <c r="Z25" s="234">
        <f>(SUMPRODUCT(Z4:Z24,'Vehicle Sales Shares'!Z$5:Z$25))/'Vehicle Sales Shares'!Z$26</f>
        <v>7.4844073472648515E-2</v>
      </c>
      <c r="AA25" s="234">
        <f>(SUMPRODUCT(AA4:AA24,'Vehicle Sales Shares'!AA$5:AA$25))/'Vehicle Sales Shares'!AA$26</f>
        <v>8.208468344384072E-2</v>
      </c>
      <c r="AB25" s="234">
        <f>(SUMPRODUCT(AB4:AB24,'Vehicle Sales Shares'!AB$5:AB$25))/'Vehicle Sales Shares'!AB$26</f>
        <v>8.970326002901427E-2</v>
      </c>
      <c r="AC25" s="198">
        <f>(SUMPRODUCT(AC4:AC24,'Vehicle Sales Shares'!AC$5:AC$25))/'Vehicle Sales Shares'!AC$26</f>
        <v>9.7743952128408099E-2</v>
      </c>
    </row>
    <row r="27" spans="2:29" ht="15.75">
      <c r="B27" s="160" t="s">
        <v>49</v>
      </c>
      <c r="C27" s="30">
        <v>2009</v>
      </c>
      <c r="D27" s="10">
        <v>2010</v>
      </c>
      <c r="E27" s="10">
        <v>2011</v>
      </c>
      <c r="F27" s="10">
        <v>2012</v>
      </c>
      <c r="G27" s="10">
        <v>2013</v>
      </c>
      <c r="H27" s="10">
        <v>2014</v>
      </c>
      <c r="I27" s="10">
        <v>2015</v>
      </c>
      <c r="J27" s="10">
        <v>2016</v>
      </c>
      <c r="K27" s="10">
        <v>2017</v>
      </c>
      <c r="L27" s="10">
        <v>2018</v>
      </c>
      <c r="M27" s="10">
        <v>2019</v>
      </c>
      <c r="N27" s="10">
        <v>2020</v>
      </c>
      <c r="O27" s="10">
        <v>2021</v>
      </c>
      <c r="P27" s="10">
        <v>2022</v>
      </c>
      <c r="Q27" s="10">
        <v>2023</v>
      </c>
      <c r="R27" s="10">
        <v>2024</v>
      </c>
      <c r="S27" s="10">
        <v>2025</v>
      </c>
      <c r="T27" s="10">
        <v>2026</v>
      </c>
      <c r="U27" s="10">
        <v>2027</v>
      </c>
      <c r="V27" s="10">
        <v>2028</v>
      </c>
      <c r="W27" s="10">
        <v>2029</v>
      </c>
      <c r="X27" s="10">
        <v>2030</v>
      </c>
      <c r="Y27" s="10">
        <v>2031</v>
      </c>
      <c r="Z27" s="10">
        <v>2032</v>
      </c>
      <c r="AA27" s="10">
        <v>2033</v>
      </c>
      <c r="AB27" s="10">
        <v>2034</v>
      </c>
      <c r="AC27" s="11">
        <v>2035</v>
      </c>
    </row>
    <row r="28" spans="2:29">
      <c r="B28" s="12" t="s">
        <v>0</v>
      </c>
      <c r="C28" s="135">
        <v>2.019377142657504E-3</v>
      </c>
      <c r="D28" s="136">
        <v>2.1004343574440097E-3</v>
      </c>
      <c r="E28" s="136">
        <v>2.2560464008287676E-3</v>
      </c>
      <c r="F28" s="136">
        <v>2.4592324121263331E-3</v>
      </c>
      <c r="G28" s="136">
        <v>6.9093556798607136E-3</v>
      </c>
      <c r="H28" s="136">
        <v>1.5549061947327173E-2</v>
      </c>
      <c r="I28" s="136">
        <v>2.8164804510989076E-2</v>
      </c>
      <c r="J28" s="136">
        <v>4.4811099824640439E-2</v>
      </c>
      <c r="K28" s="136">
        <v>6.5146546778470427E-2</v>
      </c>
      <c r="L28" s="136">
        <v>8.9378108449402888E-2</v>
      </c>
      <c r="M28" s="136">
        <v>0.11736120303145484</v>
      </c>
      <c r="N28" s="136">
        <v>0.14908454429726792</v>
      </c>
      <c r="O28" s="136">
        <v>0.18154951616005521</v>
      </c>
      <c r="P28" s="136">
        <v>0.21338291470743087</v>
      </c>
      <c r="Q28" s="136">
        <v>0.24548504355309206</v>
      </c>
      <c r="R28" s="136">
        <v>0.27680859617341713</v>
      </c>
      <c r="S28" s="136">
        <v>0.3078107804990971</v>
      </c>
      <c r="T28" s="136">
        <v>0.33862485885365584</v>
      </c>
      <c r="U28" s="136">
        <v>0.36939590980380249</v>
      </c>
      <c r="V28" s="136">
        <v>0.39915834024967994</v>
      </c>
      <c r="W28" s="136">
        <v>0.4279709379475875</v>
      </c>
      <c r="X28" s="136">
        <v>0.45576415100622031</v>
      </c>
      <c r="Y28" s="136">
        <v>0.48279522824971804</v>
      </c>
      <c r="Z28" s="136">
        <v>0.50868358218016263</v>
      </c>
      <c r="AA28" s="136">
        <v>0.53275755470097008</v>
      </c>
      <c r="AB28" s="136">
        <v>0.55574743336759058</v>
      </c>
      <c r="AC28" s="137">
        <v>0.57767035218756657</v>
      </c>
    </row>
    <row r="29" spans="2:29">
      <c r="B29" s="13" t="s">
        <v>1</v>
      </c>
      <c r="C29" s="138">
        <v>5.3849496041319216E-3</v>
      </c>
      <c r="D29" s="139">
        <v>6.5087420161476029E-3</v>
      </c>
      <c r="E29" s="139">
        <v>7.5266000875297053E-3</v>
      </c>
      <c r="F29" s="139">
        <v>8.5164309928631703E-3</v>
      </c>
      <c r="G29" s="139">
        <v>1.957966384337791E-2</v>
      </c>
      <c r="H29" s="139">
        <v>3.7338752791509389E-2</v>
      </c>
      <c r="I29" s="139">
        <v>5.8734475881365149E-2</v>
      </c>
      <c r="J29" s="139">
        <v>8.3711409278878393E-2</v>
      </c>
      <c r="K29" s="139">
        <v>0.11137830145905267</v>
      </c>
      <c r="L29" s="139">
        <v>0.14014079723353687</v>
      </c>
      <c r="M29" s="139">
        <v>0.17297569163116089</v>
      </c>
      <c r="N29" s="139">
        <v>0.21010589614144751</v>
      </c>
      <c r="O29" s="139">
        <v>0.24480538848797048</v>
      </c>
      <c r="P29" s="139">
        <v>0.27866986791343323</v>
      </c>
      <c r="Q29" s="139">
        <v>0.31135461505715523</v>
      </c>
      <c r="R29" s="139">
        <v>0.34436990358366848</v>
      </c>
      <c r="S29" s="139">
        <v>0.37690062189335444</v>
      </c>
      <c r="T29" s="139">
        <v>0.40961605361845033</v>
      </c>
      <c r="U29" s="139">
        <v>0.44192928981413931</v>
      </c>
      <c r="V29" s="139">
        <v>0.47186934805725167</v>
      </c>
      <c r="W29" s="139">
        <v>0.4991244752929439</v>
      </c>
      <c r="X29" s="139">
        <v>0.52276161712870461</v>
      </c>
      <c r="Y29" s="139">
        <v>0.542968561716759</v>
      </c>
      <c r="Z29" s="139">
        <v>0.56013535158368688</v>
      </c>
      <c r="AA29" s="139">
        <v>0.57483637478845162</v>
      </c>
      <c r="AB29" s="139">
        <v>0.58752596137714208</v>
      </c>
      <c r="AC29" s="140">
        <v>0.59891439590063655</v>
      </c>
    </row>
    <row r="30" spans="2:29">
      <c r="B30" s="13" t="s">
        <v>2</v>
      </c>
      <c r="C30" s="138">
        <v>2.0624827618118107E-3</v>
      </c>
      <c r="D30" s="139">
        <v>2.3068476458406573E-3</v>
      </c>
      <c r="E30" s="139">
        <v>2.4825406153433064E-3</v>
      </c>
      <c r="F30" s="139">
        <v>3.0426832941047089E-3</v>
      </c>
      <c r="G30" s="139">
        <v>8.3658205493119184E-3</v>
      </c>
      <c r="H30" s="139">
        <v>1.7903128325753248E-2</v>
      </c>
      <c r="I30" s="139">
        <v>3.1441696601918694E-2</v>
      </c>
      <c r="J30" s="139">
        <v>4.8963463522932411E-2</v>
      </c>
      <c r="K30" s="139">
        <v>7.0476323123827483E-2</v>
      </c>
      <c r="L30" s="139">
        <v>9.7210630901363476E-2</v>
      </c>
      <c r="M30" s="139">
        <v>0.12699593247179555</v>
      </c>
      <c r="N30" s="139">
        <v>0.16161605677133092</v>
      </c>
      <c r="O30" s="139">
        <v>0.1960641158207555</v>
      </c>
      <c r="P30" s="139">
        <v>0.23049838580969589</v>
      </c>
      <c r="Q30" s="139">
        <v>0.2648589385551573</v>
      </c>
      <c r="R30" s="139">
        <v>0.29927822934469162</v>
      </c>
      <c r="S30" s="139">
        <v>0.33358943034489968</v>
      </c>
      <c r="T30" s="139">
        <v>0.36729197149603043</v>
      </c>
      <c r="U30" s="139">
        <v>0.39984527598444841</v>
      </c>
      <c r="V30" s="139">
        <v>0.43130390514422701</v>
      </c>
      <c r="W30" s="139">
        <v>0.46198460421508553</v>
      </c>
      <c r="X30" s="139">
        <v>0.49198742508672505</v>
      </c>
      <c r="Y30" s="139">
        <v>0.52133382068999812</v>
      </c>
      <c r="Z30" s="139">
        <v>0.54875194045549236</v>
      </c>
      <c r="AA30" s="139">
        <v>0.57415778973552933</v>
      </c>
      <c r="AB30" s="139">
        <v>0.59899266169754706</v>
      </c>
      <c r="AC30" s="140">
        <v>0.62410233616558908</v>
      </c>
    </row>
    <row r="31" spans="2:29">
      <c r="B31" s="13" t="s">
        <v>3</v>
      </c>
      <c r="C31" s="138">
        <v>3.4055599677312712E-2</v>
      </c>
      <c r="D31" s="139">
        <v>3.4135729469916158E-2</v>
      </c>
      <c r="E31" s="139">
        <v>3.4383564585804348E-2</v>
      </c>
      <c r="F31" s="139">
        <v>3.4674041094630327E-2</v>
      </c>
      <c r="G31" s="139">
        <v>4.038650822724589E-2</v>
      </c>
      <c r="H31" s="139">
        <v>5.0969476102628052E-2</v>
      </c>
      <c r="I31" s="139">
        <v>6.6205433745487985E-2</v>
      </c>
      <c r="J31" s="139">
        <v>8.5550751501412711E-2</v>
      </c>
      <c r="K31" s="139">
        <v>0.10890118036317441</v>
      </c>
      <c r="L31" s="139">
        <v>0.13751112681932115</v>
      </c>
      <c r="M31" s="139">
        <v>0.17142660374319926</v>
      </c>
      <c r="N31" s="139">
        <v>0.21086833454730611</v>
      </c>
      <c r="O31" s="139">
        <v>0.2494706708862453</v>
      </c>
      <c r="P31" s="139">
        <v>0.28665943360081297</v>
      </c>
      <c r="Q31" s="139">
        <v>0.32273407209090615</v>
      </c>
      <c r="R31" s="139">
        <v>0.35812188194318612</v>
      </c>
      <c r="S31" s="139">
        <v>0.39274397988308496</v>
      </c>
      <c r="T31" s="139">
        <v>0.42549416359251163</v>
      </c>
      <c r="U31" s="139">
        <v>0.45629486663595642</v>
      </c>
      <c r="V31" s="139">
        <v>0.48513735407785807</v>
      </c>
      <c r="W31" s="139">
        <v>0.51207462309249019</v>
      </c>
      <c r="X31" s="139">
        <v>0.53686600731414402</v>
      </c>
      <c r="Y31" s="139">
        <v>0.55931832207026599</v>
      </c>
      <c r="Z31" s="139">
        <v>0.57939389184044332</v>
      </c>
      <c r="AA31" s="139">
        <v>0.59715966604027637</v>
      </c>
      <c r="AB31" s="139">
        <v>0.61291991189391226</v>
      </c>
      <c r="AC31" s="140">
        <v>0.62706016561009559</v>
      </c>
    </row>
    <row r="32" spans="2:29">
      <c r="B32" s="13" t="s">
        <v>4</v>
      </c>
      <c r="C32" s="138">
        <v>0</v>
      </c>
      <c r="D32" s="139">
        <v>0</v>
      </c>
      <c r="E32" s="139">
        <v>4.7989476895623499E-155</v>
      </c>
      <c r="F32" s="139">
        <v>9.1471517985377251E-155</v>
      </c>
      <c r="G32" s="139">
        <v>5.5253648772090984E-3</v>
      </c>
      <c r="H32" s="139">
        <v>1.5679877766424634E-2</v>
      </c>
      <c r="I32" s="139">
        <v>3.6872076567851207E-2</v>
      </c>
      <c r="J32" s="139">
        <v>6.451715518319176E-2</v>
      </c>
      <c r="K32" s="139">
        <v>9.5696870100414527E-2</v>
      </c>
      <c r="L32" s="139">
        <v>0.12701391936601689</v>
      </c>
      <c r="M32" s="139">
        <v>0.16252365562786339</v>
      </c>
      <c r="N32" s="139">
        <v>0.20421094383484287</v>
      </c>
      <c r="O32" s="139">
        <v>0.2393976239401947</v>
      </c>
      <c r="P32" s="139">
        <v>0.27271036271801902</v>
      </c>
      <c r="Q32" s="139">
        <v>0.30601429676258085</v>
      </c>
      <c r="R32" s="139">
        <v>0.32966628203416165</v>
      </c>
      <c r="S32" s="139">
        <v>0.36252098409677591</v>
      </c>
      <c r="T32" s="139">
        <v>0.38699840874665076</v>
      </c>
      <c r="U32" s="139">
        <v>0.41060787710556607</v>
      </c>
      <c r="V32" s="139">
        <v>0.43123784086483913</v>
      </c>
      <c r="W32" s="139">
        <v>0.44964898477933024</v>
      </c>
      <c r="X32" s="139">
        <v>0.46609514522936096</v>
      </c>
      <c r="Y32" s="139">
        <v>0.4795085516180323</v>
      </c>
      <c r="Z32" s="139">
        <v>0.49719764682869089</v>
      </c>
      <c r="AA32" s="139">
        <v>0.50739641746719477</v>
      </c>
      <c r="AB32" s="139">
        <v>0.51601966645784403</v>
      </c>
      <c r="AC32" s="140">
        <v>0.52348267528147663</v>
      </c>
    </row>
    <row r="33" spans="2:29">
      <c r="B33" s="13" t="s">
        <v>5</v>
      </c>
      <c r="C33" s="138">
        <v>0</v>
      </c>
      <c r="D33" s="139">
        <v>0</v>
      </c>
      <c r="E33" s="139">
        <v>1.1225692234304024E-154</v>
      </c>
      <c r="F33" s="139">
        <v>2.1985494913916486E-154</v>
      </c>
      <c r="G33" s="139">
        <v>4.4397854141731714E-3</v>
      </c>
      <c r="H33" s="139">
        <v>1.2858662552778764E-2</v>
      </c>
      <c r="I33" s="139">
        <v>2.5273681996341779E-2</v>
      </c>
      <c r="J33" s="139">
        <v>4.1079573031538662E-2</v>
      </c>
      <c r="K33" s="139">
        <v>6.0218359589238844E-2</v>
      </c>
      <c r="L33" s="139">
        <v>8.2447354992617433E-2</v>
      </c>
      <c r="M33" s="139">
        <v>0.10832303357752535</v>
      </c>
      <c r="N33" s="139">
        <v>0.13723570686516065</v>
      </c>
      <c r="O33" s="139">
        <v>0.16527337097932496</v>
      </c>
      <c r="P33" s="139">
        <v>0.19299368060049898</v>
      </c>
      <c r="Q33" s="139">
        <v>0.22110082991578073</v>
      </c>
      <c r="R33" s="139">
        <v>0.24842085345684917</v>
      </c>
      <c r="S33" s="139">
        <v>0.27482999677141645</v>
      </c>
      <c r="T33" s="139">
        <v>0.30102837792760057</v>
      </c>
      <c r="U33" s="139">
        <v>0.32711279530119042</v>
      </c>
      <c r="V33" s="139">
        <v>0.35249726121021951</v>
      </c>
      <c r="W33" s="139">
        <v>0.37905405131751846</v>
      </c>
      <c r="X33" s="139">
        <v>0.40033761937096107</v>
      </c>
      <c r="Y33" s="139">
        <v>0.42234368003136341</v>
      </c>
      <c r="Z33" s="139">
        <v>0.44347484692907846</v>
      </c>
      <c r="AA33" s="139">
        <v>0.46342051731797279</v>
      </c>
      <c r="AB33" s="139">
        <v>0.48061663418450595</v>
      </c>
      <c r="AC33" s="140">
        <v>0.49612773134478177</v>
      </c>
    </row>
    <row r="34" spans="2:29">
      <c r="B34" s="13" t="s">
        <v>6</v>
      </c>
      <c r="C34" s="138">
        <v>3.2566011106138471E-3</v>
      </c>
      <c r="D34" s="139">
        <v>3.4061996875965933E-3</v>
      </c>
      <c r="E34" s="139">
        <v>3.6029888154299155E-3</v>
      </c>
      <c r="F34" s="139">
        <v>3.8318689347063171E-3</v>
      </c>
      <c r="G34" s="139">
        <v>9.9174664819119112E-3</v>
      </c>
      <c r="H34" s="139">
        <v>2.2212770526168785E-2</v>
      </c>
      <c r="I34" s="139">
        <v>3.8944415310277015E-2</v>
      </c>
      <c r="J34" s="139">
        <v>6.2379314766489481E-2</v>
      </c>
      <c r="K34" s="139">
        <v>8.9950349831500909E-2</v>
      </c>
      <c r="L34" s="139">
        <v>0.12202842453598446</v>
      </c>
      <c r="M34" s="139">
        <v>0.15632187595838373</v>
      </c>
      <c r="N34" s="139">
        <v>0.1963039893937964</v>
      </c>
      <c r="O34" s="139">
        <v>0.23111554275945201</v>
      </c>
      <c r="P34" s="139">
        <v>0.26261198162275962</v>
      </c>
      <c r="Q34" s="139">
        <v>0.2920220377997429</v>
      </c>
      <c r="R34" s="139">
        <v>0.32013570302187094</v>
      </c>
      <c r="S34" s="139">
        <v>0.34602062525054345</v>
      </c>
      <c r="T34" s="139">
        <v>0.37089918808548178</v>
      </c>
      <c r="U34" s="139">
        <v>0.39443333086011428</v>
      </c>
      <c r="V34" s="139">
        <v>0.41661652476506145</v>
      </c>
      <c r="W34" s="139">
        <v>0.43695624374263103</v>
      </c>
      <c r="X34" s="139">
        <v>0.45828167791947994</v>
      </c>
      <c r="Y34" s="139">
        <v>0.47858114608441243</v>
      </c>
      <c r="Z34" s="139">
        <v>0.49810379806694627</v>
      </c>
      <c r="AA34" s="139">
        <v>0.51698794113478264</v>
      </c>
      <c r="AB34" s="139">
        <v>0.53420427049374719</v>
      </c>
      <c r="AC34" s="140">
        <v>0.55155403914507095</v>
      </c>
    </row>
    <row r="35" spans="2:29">
      <c r="B35" s="13" t="s">
        <v>7</v>
      </c>
      <c r="C35" s="138">
        <v>0</v>
      </c>
      <c r="D35" s="139">
        <v>0</v>
      </c>
      <c r="E35" s="139">
        <v>1.5851651291261944E-5</v>
      </c>
      <c r="F35" s="139">
        <v>3.3828861988034718E-5</v>
      </c>
      <c r="G35" s="139">
        <v>8.4839121427068738E-3</v>
      </c>
      <c r="H35" s="139">
        <v>2.4044961900140174E-2</v>
      </c>
      <c r="I35" s="139">
        <v>4.5570211335321159E-2</v>
      </c>
      <c r="J35" s="139">
        <v>7.2200583851290204E-2</v>
      </c>
      <c r="K35" s="139">
        <v>0.10359940166115629</v>
      </c>
      <c r="L35" s="139">
        <v>0.13826698512663488</v>
      </c>
      <c r="M35" s="139">
        <v>0.17571427582821153</v>
      </c>
      <c r="N35" s="139">
        <v>0.21612879359321008</v>
      </c>
      <c r="O35" s="139">
        <v>0.25166421944028178</v>
      </c>
      <c r="P35" s="139">
        <v>0.28320010307040494</v>
      </c>
      <c r="Q35" s="139">
        <v>0.31151983736208388</v>
      </c>
      <c r="R35" s="139">
        <v>0.336879870233943</v>
      </c>
      <c r="S35" s="139">
        <v>0.35983899508109457</v>
      </c>
      <c r="T35" s="139">
        <v>0.38080695536237297</v>
      </c>
      <c r="U35" s="139">
        <v>0.40017024706835208</v>
      </c>
      <c r="V35" s="139">
        <v>0.41849744628148439</v>
      </c>
      <c r="W35" s="139">
        <v>0.43533481633705301</v>
      </c>
      <c r="X35" s="139">
        <v>0.45145582550112645</v>
      </c>
      <c r="Y35" s="139">
        <v>0.4664422864556565</v>
      </c>
      <c r="Z35" s="139">
        <v>0.48074477390785186</v>
      </c>
      <c r="AA35" s="139">
        <v>0.49427727104385705</v>
      </c>
      <c r="AB35" s="139">
        <v>0.50724717417033516</v>
      </c>
      <c r="AC35" s="140">
        <v>0.51952011375038853</v>
      </c>
    </row>
    <row r="36" spans="2:29">
      <c r="B36" s="13" t="s">
        <v>8</v>
      </c>
      <c r="C36" s="138">
        <v>3.6749017939325908E-4</v>
      </c>
      <c r="D36" s="139">
        <v>3.888148611801082E-4</v>
      </c>
      <c r="E36" s="139">
        <v>5.4525897041529702E-4</v>
      </c>
      <c r="F36" s="139">
        <v>7.1914091569020633E-4</v>
      </c>
      <c r="G36" s="139">
        <v>6.0219150835050172E-3</v>
      </c>
      <c r="H36" s="139">
        <v>1.6899959573260917E-2</v>
      </c>
      <c r="I36" s="139">
        <v>3.3114527189034799E-2</v>
      </c>
      <c r="J36" s="139">
        <v>5.4676643955152399E-2</v>
      </c>
      <c r="K36" s="139">
        <v>8.0613940565063963E-2</v>
      </c>
      <c r="L36" s="139">
        <v>0.11189399842150999</v>
      </c>
      <c r="M36" s="139">
        <v>0.14750445750111862</v>
      </c>
      <c r="N36" s="139">
        <v>0.18639583903015991</v>
      </c>
      <c r="O36" s="139">
        <v>0.22346997344613154</v>
      </c>
      <c r="P36" s="139">
        <v>0.2581676030411843</v>
      </c>
      <c r="Q36" s="139">
        <v>0.29179142069006914</v>
      </c>
      <c r="R36" s="139">
        <v>0.32370163523390272</v>
      </c>
      <c r="S36" s="139">
        <v>0.35335962462120224</v>
      </c>
      <c r="T36" s="139">
        <v>0.38192119331480884</v>
      </c>
      <c r="U36" s="139">
        <v>0.40659121892294703</v>
      </c>
      <c r="V36" s="139">
        <v>0.4300559565322567</v>
      </c>
      <c r="W36" s="139">
        <v>0.45075677541541703</v>
      </c>
      <c r="X36" s="139">
        <v>0.47094966681983641</v>
      </c>
      <c r="Y36" s="139">
        <v>0.49063383134619326</v>
      </c>
      <c r="Z36" s="139">
        <v>0.50813111533894406</v>
      </c>
      <c r="AA36" s="139">
        <v>0.52425640609907254</v>
      </c>
      <c r="AB36" s="139">
        <v>0.53846690626729754</v>
      </c>
      <c r="AC36" s="140">
        <v>0.55166956545851564</v>
      </c>
    </row>
    <row r="37" spans="2:29">
      <c r="B37" s="13" t="s">
        <v>9</v>
      </c>
      <c r="C37" s="138">
        <v>8.6965770970389746E-4</v>
      </c>
      <c r="D37" s="139">
        <v>9.8462388299694293E-4</v>
      </c>
      <c r="E37" s="139">
        <v>1.3266305887282609E-3</v>
      </c>
      <c r="F37" s="139">
        <v>1.7110182588526343E-3</v>
      </c>
      <c r="G37" s="139">
        <v>6.1637288334677664E-3</v>
      </c>
      <c r="H37" s="139">
        <v>1.5006285326740497E-2</v>
      </c>
      <c r="I37" s="139">
        <v>2.731212879772292E-2</v>
      </c>
      <c r="J37" s="139">
        <v>4.3202634636124858E-2</v>
      </c>
      <c r="K37" s="139">
        <v>6.2883498478006658E-2</v>
      </c>
      <c r="L37" s="139">
        <v>8.6036226506493577E-2</v>
      </c>
      <c r="M37" s="139">
        <v>0.11291749149433127</v>
      </c>
      <c r="N37" s="139">
        <v>0.14361594048154916</v>
      </c>
      <c r="O37" s="139">
        <v>0.17483335623116644</v>
      </c>
      <c r="P37" s="139">
        <v>0.20634099140354073</v>
      </c>
      <c r="Q37" s="139">
        <v>0.23793151828252049</v>
      </c>
      <c r="R37" s="139">
        <v>0.26985197614098633</v>
      </c>
      <c r="S37" s="139">
        <v>0.30136233185975198</v>
      </c>
      <c r="T37" s="139">
        <v>0.33259747535389972</v>
      </c>
      <c r="U37" s="139">
        <v>0.36431445068417539</v>
      </c>
      <c r="V37" s="139">
        <v>0.39419741973299738</v>
      </c>
      <c r="W37" s="139">
        <v>0.42295102837549786</v>
      </c>
      <c r="X37" s="139">
        <v>0.45271404621667388</v>
      </c>
      <c r="Y37" s="139">
        <v>0.47778410780251651</v>
      </c>
      <c r="Z37" s="139">
        <v>0.50382043207129512</v>
      </c>
      <c r="AA37" s="139">
        <v>0.52916172520668503</v>
      </c>
      <c r="AB37" s="139">
        <v>0.55185535251037909</v>
      </c>
      <c r="AC37" s="140">
        <v>0.5738064597621737</v>
      </c>
    </row>
    <row r="38" spans="2:29">
      <c r="B38" s="13" t="s">
        <v>10</v>
      </c>
      <c r="C38" s="138">
        <v>1.7931511129170253E-3</v>
      </c>
      <c r="D38" s="139">
        <v>1.8213853865137236E-3</v>
      </c>
      <c r="E38" s="139">
        <v>1.9026218272115369E-3</v>
      </c>
      <c r="F38" s="139">
        <v>1.9861908911025144E-3</v>
      </c>
      <c r="G38" s="139">
        <v>6.4376094253154855E-3</v>
      </c>
      <c r="H38" s="139">
        <v>1.6097392252126148E-2</v>
      </c>
      <c r="I38" s="139">
        <v>3.0479198288893353E-2</v>
      </c>
      <c r="J38" s="139">
        <v>4.9381108116270105E-2</v>
      </c>
      <c r="K38" s="139">
        <v>7.2488996041747661E-2</v>
      </c>
      <c r="L38" s="139">
        <v>9.9830237888037923E-2</v>
      </c>
      <c r="M38" s="139">
        <v>0.13120118402676259</v>
      </c>
      <c r="N38" s="139">
        <v>0.16624050082078223</v>
      </c>
      <c r="O38" s="139">
        <v>0.20020852950855073</v>
      </c>
      <c r="P38" s="139">
        <v>0.23286625504205857</v>
      </c>
      <c r="Q38" s="139">
        <v>0.26413834329154851</v>
      </c>
      <c r="R38" s="139">
        <v>0.29380700219227623</v>
      </c>
      <c r="S38" s="139">
        <v>0.32236767918401649</v>
      </c>
      <c r="T38" s="139">
        <v>0.34966412762100429</v>
      </c>
      <c r="U38" s="139">
        <v>0.3759958358584633</v>
      </c>
      <c r="V38" s="139">
        <v>0.40165964146373812</v>
      </c>
      <c r="W38" s="139">
        <v>0.42646606571780166</v>
      </c>
      <c r="X38" s="139">
        <v>0.45033544350716764</v>
      </c>
      <c r="Y38" s="139">
        <v>0.47276642385285217</v>
      </c>
      <c r="Z38" s="139">
        <v>0.49424939210000873</v>
      </c>
      <c r="AA38" s="139">
        <v>0.51409072304207637</v>
      </c>
      <c r="AB38" s="139">
        <v>0.53225621439566639</v>
      </c>
      <c r="AC38" s="140">
        <v>0.54937977857466747</v>
      </c>
    </row>
    <row r="39" spans="2:29">
      <c r="B39" s="13" t="s">
        <v>11</v>
      </c>
      <c r="C39" s="138">
        <v>6.7579090431442662E-4</v>
      </c>
      <c r="D39" s="139">
        <v>7.255661320897974E-4</v>
      </c>
      <c r="E39" s="139">
        <v>9.3649515982180279E-4</v>
      </c>
      <c r="F39" s="139">
        <v>1.1731501850958395E-3</v>
      </c>
      <c r="G39" s="139">
        <v>5.1461705323992604E-3</v>
      </c>
      <c r="H39" s="139">
        <v>1.2803500274654432E-2</v>
      </c>
      <c r="I39" s="139">
        <v>2.5913162043091943E-2</v>
      </c>
      <c r="J39" s="139">
        <v>4.6920228070715629E-2</v>
      </c>
      <c r="K39" s="139">
        <v>7.4606443125105795E-2</v>
      </c>
      <c r="L39" s="139">
        <v>0.10839585630342197</v>
      </c>
      <c r="M39" s="139">
        <v>0.14809709536033744</v>
      </c>
      <c r="N39" s="139">
        <v>0.19161902455342975</v>
      </c>
      <c r="O39" s="139">
        <v>0.23166644726810151</v>
      </c>
      <c r="P39" s="139">
        <v>0.26916979857082557</v>
      </c>
      <c r="Q39" s="139">
        <v>0.3042411348836635</v>
      </c>
      <c r="R39" s="139">
        <v>0.3376218443190806</v>
      </c>
      <c r="S39" s="139">
        <v>0.36866780037286084</v>
      </c>
      <c r="T39" s="139">
        <v>0.39815707834059949</v>
      </c>
      <c r="U39" s="139">
        <v>0.42471114362126816</v>
      </c>
      <c r="V39" s="139">
        <v>0.44824175086798257</v>
      </c>
      <c r="W39" s="139">
        <v>0.46859564366863399</v>
      </c>
      <c r="X39" s="139">
        <v>0.48681274327742152</v>
      </c>
      <c r="Y39" s="139">
        <v>0.50272260746675979</v>
      </c>
      <c r="Z39" s="139">
        <v>0.51816571129006794</v>
      </c>
      <c r="AA39" s="139">
        <v>0.53006463541310367</v>
      </c>
      <c r="AB39" s="139">
        <v>0.54034209449892756</v>
      </c>
      <c r="AC39" s="140">
        <v>0.54961260372796383</v>
      </c>
    </row>
    <row r="40" spans="2:29">
      <c r="B40" s="13" t="s">
        <v>12</v>
      </c>
      <c r="C40" s="138">
        <v>0</v>
      </c>
      <c r="D40" s="139">
        <v>0</v>
      </c>
      <c r="E40" s="139">
        <v>2.0389963460237129E-155</v>
      </c>
      <c r="F40" s="139">
        <v>4.3801540559371539E-155</v>
      </c>
      <c r="G40" s="139">
        <v>4.7685462403670303E-3</v>
      </c>
      <c r="H40" s="139">
        <v>1.5217696487093245E-2</v>
      </c>
      <c r="I40" s="139">
        <v>3.1314045575004883E-2</v>
      </c>
      <c r="J40" s="139">
        <v>5.2863475574098283E-2</v>
      </c>
      <c r="K40" s="139">
        <v>8.040499920328012E-2</v>
      </c>
      <c r="L40" s="139">
        <v>0.11345294370846769</v>
      </c>
      <c r="M40" s="139">
        <v>0.15170195893319571</v>
      </c>
      <c r="N40" s="139">
        <v>0.19487370855239664</v>
      </c>
      <c r="O40" s="139">
        <v>0.23510062348314784</v>
      </c>
      <c r="P40" s="139">
        <v>0.27250870142623529</v>
      </c>
      <c r="Q40" s="139">
        <v>0.3059575950478598</v>
      </c>
      <c r="R40" s="139">
        <v>0.3369975496724158</v>
      </c>
      <c r="S40" s="139">
        <v>0.3650977262580487</v>
      </c>
      <c r="T40" s="139">
        <v>0.3907635965761817</v>
      </c>
      <c r="U40" s="139">
        <v>0.4143499783363333</v>
      </c>
      <c r="V40" s="139">
        <v>0.43452993625327152</v>
      </c>
      <c r="W40" s="139">
        <v>0.45308215140004177</v>
      </c>
      <c r="X40" s="139">
        <v>0.46891214488993649</v>
      </c>
      <c r="Y40" s="139">
        <v>0.48296647174365942</v>
      </c>
      <c r="Z40" s="139">
        <v>0.49522372684063876</v>
      </c>
      <c r="AA40" s="139">
        <v>0.50598856466749287</v>
      </c>
      <c r="AB40" s="139">
        <v>0.51545701136468147</v>
      </c>
      <c r="AC40" s="140">
        <v>0.52337370799409555</v>
      </c>
    </row>
    <row r="41" spans="2:29">
      <c r="B41" s="13" t="s">
        <v>13</v>
      </c>
      <c r="C41" s="138">
        <v>0</v>
      </c>
      <c r="D41" s="139">
        <v>0</v>
      </c>
      <c r="E41" s="139">
        <v>1.9052847478835619E-154</v>
      </c>
      <c r="F41" s="139">
        <v>3.9160503884983495E-154</v>
      </c>
      <c r="G41" s="139">
        <v>8.2275619399651504E-3</v>
      </c>
      <c r="H41" s="139">
        <v>2.2782231579011391E-2</v>
      </c>
      <c r="I41" s="139">
        <v>4.2827004437416473E-2</v>
      </c>
      <c r="J41" s="139">
        <v>6.7115428085521039E-2</v>
      </c>
      <c r="K41" s="139">
        <v>9.6060534311987175E-2</v>
      </c>
      <c r="L41" s="139">
        <v>0.12975003362861465</v>
      </c>
      <c r="M41" s="139">
        <v>0.1679594068767192</v>
      </c>
      <c r="N41" s="139">
        <v>0.20961081875079327</v>
      </c>
      <c r="O41" s="139">
        <v>0.25074188689877747</v>
      </c>
      <c r="P41" s="139">
        <v>0.29135277454710096</v>
      </c>
      <c r="Q41" s="139">
        <v>0.33081454675245248</v>
      </c>
      <c r="R41" s="139">
        <v>0.36942923095808861</v>
      </c>
      <c r="S41" s="139">
        <v>0.40666496133725755</v>
      </c>
      <c r="T41" s="139">
        <v>0.44255470702010752</v>
      </c>
      <c r="U41" s="139">
        <v>0.47715855169627863</v>
      </c>
      <c r="V41" s="139">
        <v>0.51010646542253313</v>
      </c>
      <c r="W41" s="139">
        <v>0.54224153068737779</v>
      </c>
      <c r="X41" s="139">
        <v>0.5726116155038129</v>
      </c>
      <c r="Y41" s="139">
        <v>0.60077565527023968</v>
      </c>
      <c r="Z41" s="139">
        <v>0.62619635348855274</v>
      </c>
      <c r="AA41" s="139">
        <v>0.64948204328065873</v>
      </c>
      <c r="AB41" s="139">
        <v>0.67113349874982475</v>
      </c>
      <c r="AC41" s="140">
        <v>0.69187421440466623</v>
      </c>
    </row>
    <row r="42" spans="2:29">
      <c r="B42" s="13" t="s">
        <v>14</v>
      </c>
      <c r="C42" s="138">
        <v>0</v>
      </c>
      <c r="D42" s="139">
        <v>0</v>
      </c>
      <c r="E42" s="139">
        <v>5.6473653992365839E-154</v>
      </c>
      <c r="F42" s="139">
        <v>1.1255194267741127E-153</v>
      </c>
      <c r="G42" s="139">
        <v>7.6519710613308497E-3</v>
      </c>
      <c r="H42" s="139">
        <v>2.0407199069043834E-2</v>
      </c>
      <c r="I42" s="139">
        <v>3.7024159249560186E-2</v>
      </c>
      <c r="J42" s="139">
        <v>5.7282306066202861E-2</v>
      </c>
      <c r="K42" s="139">
        <v>8.1533456930190346E-2</v>
      </c>
      <c r="L42" s="139">
        <v>0.10766405555223976</v>
      </c>
      <c r="M42" s="139">
        <v>0.13462360982984389</v>
      </c>
      <c r="N42" s="139">
        <v>0.15839349074510869</v>
      </c>
      <c r="O42" s="139">
        <v>0.18294479296956806</v>
      </c>
      <c r="P42" s="139">
        <v>0.21355035211405715</v>
      </c>
      <c r="Q42" s="139">
        <v>0.24270007821887321</v>
      </c>
      <c r="R42" s="139">
        <v>0.27093674851467475</v>
      </c>
      <c r="S42" s="139">
        <v>0.29907843880557383</v>
      </c>
      <c r="T42" s="139">
        <v>0.31841745878491445</v>
      </c>
      <c r="U42" s="139">
        <v>0.35504530125477124</v>
      </c>
      <c r="V42" s="139">
        <v>0.39087639326918833</v>
      </c>
      <c r="W42" s="139">
        <v>0.42309152263156002</v>
      </c>
      <c r="X42" s="139">
        <v>0.45338614511212977</v>
      </c>
      <c r="Y42" s="139">
        <v>0.48579158055581229</v>
      </c>
      <c r="Z42" s="139">
        <v>0.51794856669880185</v>
      </c>
      <c r="AA42" s="139">
        <v>0.54795041369609698</v>
      </c>
      <c r="AB42" s="139">
        <v>0.57530633645160145</v>
      </c>
      <c r="AC42" s="140">
        <v>0.60084383050255918</v>
      </c>
    </row>
    <row r="43" spans="2:29">
      <c r="B43" s="13" t="s">
        <v>15</v>
      </c>
      <c r="C43" s="138">
        <v>0</v>
      </c>
      <c r="D43" s="139">
        <v>0</v>
      </c>
      <c r="E43" s="139">
        <v>5.4813735494295902E-154</v>
      </c>
      <c r="F43" s="139">
        <v>1.0085925005111601E-153</v>
      </c>
      <c r="G43" s="139">
        <v>5.0601070552342715E-3</v>
      </c>
      <c r="H43" s="139">
        <v>1.3521759647762546E-2</v>
      </c>
      <c r="I43" s="139">
        <v>2.5107622779980351E-2</v>
      </c>
      <c r="J43" s="139">
        <v>4.0427875674331565E-2</v>
      </c>
      <c r="K43" s="139">
        <v>5.8585112842090087E-2</v>
      </c>
      <c r="L43" s="139">
        <v>8.0193377084624734E-2</v>
      </c>
      <c r="M43" s="139">
        <v>0.10536318793309445</v>
      </c>
      <c r="N43" s="139">
        <v>0.13495161152263246</v>
      </c>
      <c r="O43" s="139">
        <v>0.16610300099704339</v>
      </c>
      <c r="P43" s="139">
        <v>0.19788027816590523</v>
      </c>
      <c r="Q43" s="139">
        <v>0.23041692281088968</v>
      </c>
      <c r="R43" s="139">
        <v>0.26616338387050281</v>
      </c>
      <c r="S43" s="139">
        <v>0.3004523682663704</v>
      </c>
      <c r="T43" s="139">
        <v>0.33823486506797212</v>
      </c>
      <c r="U43" s="139">
        <v>0.37645526451939781</v>
      </c>
      <c r="V43" s="139">
        <v>0.41132124215758253</v>
      </c>
      <c r="W43" s="139">
        <v>0.44878789314902018</v>
      </c>
      <c r="X43" s="139">
        <v>0.48171906391158481</v>
      </c>
      <c r="Y43" s="139">
        <v>0.51315033481568784</v>
      </c>
      <c r="Z43" s="139">
        <v>0.54321920997068063</v>
      </c>
      <c r="AA43" s="139">
        <v>0.56941912410474116</v>
      </c>
      <c r="AB43" s="139">
        <v>0.59387983070576789</v>
      </c>
      <c r="AC43" s="140">
        <v>0.61541652400988889</v>
      </c>
    </row>
    <row r="44" spans="2:29">
      <c r="B44" s="13" t="s">
        <v>16</v>
      </c>
      <c r="C44" s="138">
        <v>0</v>
      </c>
      <c r="D44" s="139">
        <v>0</v>
      </c>
      <c r="E44" s="139">
        <v>8.0040895016391092E-155</v>
      </c>
      <c r="F44" s="139">
        <v>1.5991578752882121E-154</v>
      </c>
      <c r="G44" s="139">
        <v>4.8958283690526978E-3</v>
      </c>
      <c r="H44" s="139">
        <v>1.4547035265115934E-2</v>
      </c>
      <c r="I44" s="139">
        <v>2.8718898500974317E-2</v>
      </c>
      <c r="J44" s="139">
        <v>4.6861476951526149E-2</v>
      </c>
      <c r="K44" s="139">
        <v>6.9032486250348968E-2</v>
      </c>
      <c r="L44" s="139">
        <v>9.4717018903627215E-2</v>
      </c>
      <c r="M44" s="139">
        <v>0.12424124135585575</v>
      </c>
      <c r="N44" s="139">
        <v>0.15709622741771401</v>
      </c>
      <c r="O44" s="139">
        <v>0.18870765872940309</v>
      </c>
      <c r="P44" s="139">
        <v>0.21911293624108119</v>
      </c>
      <c r="Q44" s="139">
        <v>0.24789971009969225</v>
      </c>
      <c r="R44" s="139">
        <v>0.2759614888512652</v>
      </c>
      <c r="S44" s="139">
        <v>0.30249497420764992</v>
      </c>
      <c r="T44" s="139">
        <v>0.32794882608325476</v>
      </c>
      <c r="U44" s="139">
        <v>0.35238192691611814</v>
      </c>
      <c r="V44" s="139">
        <v>0.37549954275342129</v>
      </c>
      <c r="W44" s="139">
        <v>0.39834461874902166</v>
      </c>
      <c r="X44" s="139">
        <v>0.41853093699952859</v>
      </c>
      <c r="Y44" s="139">
        <v>0.43773545919294637</v>
      </c>
      <c r="Z44" s="139">
        <v>0.45624035374319027</v>
      </c>
      <c r="AA44" s="139">
        <v>0.47382308969778497</v>
      </c>
      <c r="AB44" s="139">
        <v>0.48974898537875761</v>
      </c>
      <c r="AC44" s="140">
        <v>0.50463594026493297</v>
      </c>
    </row>
    <row r="45" spans="2:29">
      <c r="B45" s="13" t="s">
        <v>17</v>
      </c>
      <c r="C45" s="138">
        <v>1.3249975360141977E-6</v>
      </c>
      <c r="D45" s="139">
        <v>1.3249975360141973E-6</v>
      </c>
      <c r="E45" s="139">
        <v>1.1613084531054076E-6</v>
      </c>
      <c r="F45" s="139">
        <v>1.014161757284298E-6</v>
      </c>
      <c r="G45" s="139">
        <v>7.9570913150261349E-3</v>
      </c>
      <c r="H45" s="139">
        <v>2.3437103200275006E-2</v>
      </c>
      <c r="I45" s="139">
        <v>4.5921114249241855E-2</v>
      </c>
      <c r="J45" s="139">
        <v>7.5229240063251906E-2</v>
      </c>
      <c r="K45" s="139">
        <v>0.10993182452817687</v>
      </c>
      <c r="L45" s="139">
        <v>0.14905124818812004</v>
      </c>
      <c r="M45" s="139">
        <v>0.19196456726333028</v>
      </c>
      <c r="N45" s="139">
        <v>0.23820675854333903</v>
      </c>
      <c r="O45" s="139">
        <v>0.27945235599330448</v>
      </c>
      <c r="P45" s="139">
        <v>0.31626134269092615</v>
      </c>
      <c r="Q45" s="139">
        <v>0.34885285489024725</v>
      </c>
      <c r="R45" s="139">
        <v>0.37746851526586145</v>
      </c>
      <c r="S45" s="139">
        <v>0.40245132615009221</v>
      </c>
      <c r="T45" s="139">
        <v>0.42393741505526172</v>
      </c>
      <c r="U45" s="139">
        <v>0.44249163715136697</v>
      </c>
      <c r="V45" s="139">
        <v>0.45876123232198396</v>
      </c>
      <c r="W45" s="139">
        <v>0.47291665182956405</v>
      </c>
      <c r="X45" s="139">
        <v>0.48538101136710393</v>
      </c>
      <c r="Y45" s="139">
        <v>0.49646360677469192</v>
      </c>
      <c r="Z45" s="139">
        <v>0.50657914245692459</v>
      </c>
      <c r="AA45" s="139">
        <v>0.51575232801427828</v>
      </c>
      <c r="AB45" s="139">
        <v>0.52428742274558093</v>
      </c>
      <c r="AC45" s="140">
        <v>0.5323685885722016</v>
      </c>
    </row>
    <row r="46" spans="2:29">
      <c r="B46" s="13" t="s">
        <v>18</v>
      </c>
      <c r="C46" s="138">
        <v>0</v>
      </c>
      <c r="D46" s="139">
        <v>0</v>
      </c>
      <c r="E46" s="139">
        <v>2.9277503496195855E-154</v>
      </c>
      <c r="F46" s="139">
        <v>5.8396263814063847E-154</v>
      </c>
      <c r="G46" s="139">
        <v>5.3419482756556017E-3</v>
      </c>
      <c r="H46" s="139">
        <v>1.6462505323569923E-2</v>
      </c>
      <c r="I46" s="139">
        <v>3.1786004214115988E-2</v>
      </c>
      <c r="J46" s="139">
        <v>5.1056522094468836E-2</v>
      </c>
      <c r="K46" s="139">
        <v>7.4017749769774155E-2</v>
      </c>
      <c r="L46" s="139">
        <v>9.9651218763027946E-2</v>
      </c>
      <c r="M46" s="139">
        <v>0.12838765001566307</v>
      </c>
      <c r="N46" s="139">
        <v>0.16041376418604134</v>
      </c>
      <c r="O46" s="139">
        <v>0.19162146486173492</v>
      </c>
      <c r="P46" s="139">
        <v>0.22249437213974971</v>
      </c>
      <c r="Q46" s="139">
        <v>0.25256879064031723</v>
      </c>
      <c r="R46" s="139">
        <v>0.28170672952707704</v>
      </c>
      <c r="S46" s="139">
        <v>0.31264219476825383</v>
      </c>
      <c r="T46" s="139">
        <v>0.34227332140570227</v>
      </c>
      <c r="U46" s="139">
        <v>0.37202182236635617</v>
      </c>
      <c r="V46" s="139">
        <v>0.40183672052289404</v>
      </c>
      <c r="W46" s="139">
        <v>0.43194200176900432</v>
      </c>
      <c r="X46" s="139">
        <v>0.46202239330143663</v>
      </c>
      <c r="Y46" s="139">
        <v>0.49021455318317614</v>
      </c>
      <c r="Z46" s="139">
        <v>0.51742663958046275</v>
      </c>
      <c r="AA46" s="139">
        <v>0.54433421322436515</v>
      </c>
      <c r="AB46" s="139">
        <v>0.56994589654413841</v>
      </c>
      <c r="AC46" s="140">
        <v>0.59510522639034835</v>
      </c>
    </row>
    <row r="47" spans="2:29">
      <c r="B47" s="13" t="s">
        <v>19</v>
      </c>
      <c r="C47" s="138">
        <v>3.351539018833471E-3</v>
      </c>
      <c r="D47" s="139">
        <v>3.5433560528535472E-3</v>
      </c>
      <c r="E47" s="139">
        <v>3.93724524501871E-3</v>
      </c>
      <c r="F47" s="139">
        <v>4.3196745523399315E-3</v>
      </c>
      <c r="G47" s="139">
        <v>9.0441196225095766E-3</v>
      </c>
      <c r="H47" s="139">
        <v>1.8318954692784703E-2</v>
      </c>
      <c r="I47" s="139">
        <v>3.2538414794253838E-2</v>
      </c>
      <c r="J47" s="139">
        <v>5.1216534727827001E-2</v>
      </c>
      <c r="K47" s="139">
        <v>7.4307731164160479E-2</v>
      </c>
      <c r="L47" s="139">
        <v>0.10139020966374444</v>
      </c>
      <c r="M47" s="139">
        <v>0.13254473754241913</v>
      </c>
      <c r="N47" s="139">
        <v>0.16724869349836732</v>
      </c>
      <c r="O47" s="139">
        <v>0.20181394047707793</v>
      </c>
      <c r="P47" s="139">
        <v>0.23380957563197299</v>
      </c>
      <c r="Q47" s="139">
        <v>0.26361445311934928</v>
      </c>
      <c r="R47" s="139">
        <v>0.29227129096155308</v>
      </c>
      <c r="S47" s="139">
        <v>0.32010017092509602</v>
      </c>
      <c r="T47" s="139">
        <v>0.34791439533165652</v>
      </c>
      <c r="U47" s="139">
        <v>0.37477394928877628</v>
      </c>
      <c r="V47" s="139">
        <v>0.40046710798260582</v>
      </c>
      <c r="W47" s="139">
        <v>0.42532979274399402</v>
      </c>
      <c r="X47" s="139">
        <v>0.44983971447745474</v>
      </c>
      <c r="Y47" s="139">
        <v>0.47415890706765251</v>
      </c>
      <c r="Z47" s="139">
        <v>0.49900956777791011</v>
      </c>
      <c r="AA47" s="139">
        <v>0.5213909825000026</v>
      </c>
      <c r="AB47" s="139">
        <v>0.54221098622420816</v>
      </c>
      <c r="AC47" s="140">
        <v>0.56221582046780394</v>
      </c>
    </row>
    <row r="48" spans="2:29">
      <c r="B48" s="14" t="s">
        <v>20</v>
      </c>
      <c r="C48" s="141">
        <v>1.7537877209751449E-2</v>
      </c>
      <c r="D48" s="142">
        <v>1.7869888202901595E-2</v>
      </c>
      <c r="E48" s="142">
        <v>1.8173276388748778E-2</v>
      </c>
      <c r="F48" s="142">
        <v>1.8606022650179906E-2</v>
      </c>
      <c r="G48" s="142">
        <v>2.6845906429251339E-2</v>
      </c>
      <c r="H48" s="142">
        <v>4.186857125868914E-2</v>
      </c>
      <c r="I48" s="142">
        <v>6.3538102631424356E-2</v>
      </c>
      <c r="J48" s="142">
        <v>8.9576178172562318E-2</v>
      </c>
      <c r="K48" s="142">
        <v>0.11973471368657566</v>
      </c>
      <c r="L48" s="142">
        <v>0.1531917123176266</v>
      </c>
      <c r="M48" s="142">
        <v>0.18817622493488217</v>
      </c>
      <c r="N48" s="142">
        <v>0.225887493556929</v>
      </c>
      <c r="O48" s="142">
        <v>0.25960517915703685</v>
      </c>
      <c r="P48" s="142">
        <v>0.29064035890242146</v>
      </c>
      <c r="Q48" s="142">
        <v>0.31992372204684311</v>
      </c>
      <c r="R48" s="142">
        <v>0.34746991437158953</v>
      </c>
      <c r="S48" s="142">
        <v>0.37297247195194194</v>
      </c>
      <c r="T48" s="142">
        <v>0.39718340256247819</v>
      </c>
      <c r="U48" s="142">
        <v>0.4206913154350535</v>
      </c>
      <c r="V48" s="142">
        <v>0.44295905982944217</v>
      </c>
      <c r="W48" s="142">
        <v>0.46438604661597527</v>
      </c>
      <c r="X48" s="142">
        <v>0.48469459711297885</v>
      </c>
      <c r="Y48" s="142">
        <v>0.50249717258769355</v>
      </c>
      <c r="Z48" s="142">
        <v>0.5215696736770925</v>
      </c>
      <c r="AA48" s="142">
        <v>0.53934912694414605</v>
      </c>
      <c r="AB48" s="142">
        <v>0.55554314985025577</v>
      </c>
      <c r="AC48" s="143">
        <v>0.57094293766783233</v>
      </c>
    </row>
    <row r="49" spans="2:29">
      <c r="B49" s="172" t="s">
        <v>88</v>
      </c>
      <c r="C49" s="235">
        <f>(SUMPRODUCT(C28:C48,'Vehicle Sales Shares'!C$5:C$25))/'Vehicle Sales Shares'!C$26</f>
        <v>4.7843270358978122E-3</v>
      </c>
      <c r="D49" s="234">
        <f>(SUMPRODUCT(D28:D48,'Vehicle Sales Shares'!D$5:D$25))/'Vehicle Sales Shares'!D$26</f>
        <v>5.4181029875837701E-3</v>
      </c>
      <c r="E49" s="234">
        <f>(SUMPRODUCT(E28:E48,'Vehicle Sales Shares'!E$5:E$25))/'Vehicle Sales Shares'!E$26</f>
        <v>5.9475070536397162E-3</v>
      </c>
      <c r="F49" s="234">
        <f>(SUMPRODUCT(F28:F48,'Vehicle Sales Shares'!F$5:F$25))/'Vehicle Sales Shares'!F$26</f>
        <v>6.5685767524068725E-3</v>
      </c>
      <c r="G49" s="234">
        <f>(SUMPRODUCT(G28:G48,'Vehicle Sales Shares'!G$5:G$25))/'Vehicle Sales Shares'!G$26</f>
        <v>1.5136808114687534E-2</v>
      </c>
      <c r="H49" s="234">
        <f>(SUMPRODUCT(H28:H48,'Vehicle Sales Shares'!H$5:H$25))/'Vehicle Sales Shares'!H$26</f>
        <v>2.9642886806497418E-2</v>
      </c>
      <c r="I49" s="234">
        <f>(SUMPRODUCT(I28:I48,'Vehicle Sales Shares'!I$5:I$25))/'Vehicle Sales Shares'!I$26</f>
        <v>4.8233993916823946E-2</v>
      </c>
      <c r="J49" s="234">
        <f>(SUMPRODUCT(J28:J48,'Vehicle Sales Shares'!J$5:J$25))/'Vehicle Sales Shares'!J$26</f>
        <v>7.0996084099689397E-2</v>
      </c>
      <c r="K49" s="234">
        <f>(SUMPRODUCT(K28:K48,'Vehicle Sales Shares'!K$5:K$25))/'Vehicle Sales Shares'!K$26</f>
        <v>9.7402321578314494E-2</v>
      </c>
      <c r="L49" s="234">
        <f>(SUMPRODUCT(L28:L48,'Vehicle Sales Shares'!L$5:L$25))/'Vehicle Sales Shares'!L$26</f>
        <v>0.12657373601614935</v>
      </c>
      <c r="M49" s="234">
        <f>(SUMPRODUCT(M28:M48,'Vehicle Sales Shares'!M$5:M$25))/'Vehicle Sales Shares'!M$26</f>
        <v>0.16033484847435348</v>
      </c>
      <c r="N49" s="234">
        <f>(SUMPRODUCT(N28:N48,'Vehicle Sales Shares'!N$5:N$25))/'Vehicle Sales Shares'!N$26</f>
        <v>0.19814905421679738</v>
      </c>
      <c r="O49" s="234">
        <f>(SUMPRODUCT(O28:O48,'Vehicle Sales Shares'!O$5:O$25))/'Vehicle Sales Shares'!O$26</f>
        <v>0.23382770574779305</v>
      </c>
      <c r="P49" s="234">
        <f>(SUMPRODUCT(P28:P48,'Vehicle Sales Shares'!P$5:P$25))/'Vehicle Sales Shares'!P$26</f>
        <v>0.26860614875347788</v>
      </c>
      <c r="Q49" s="234">
        <f>(SUMPRODUCT(Q28:Q48,'Vehicle Sales Shares'!Q$5:Q$25))/'Vehicle Sales Shares'!Q$26</f>
        <v>0.30194763555257886</v>
      </c>
      <c r="R49" s="234">
        <f>(SUMPRODUCT(R28:R48,'Vehicle Sales Shares'!R$5:R$25))/'Vehicle Sales Shares'!R$26</f>
        <v>0.33490262340243659</v>
      </c>
      <c r="S49" s="234">
        <f>(SUMPRODUCT(S28:S48,'Vehicle Sales Shares'!S$5:S$25))/'Vehicle Sales Shares'!S$26</f>
        <v>0.36670184813628687</v>
      </c>
      <c r="T49" s="234">
        <f>(SUMPRODUCT(T28:T48,'Vehicle Sales Shares'!T$5:T$25))/'Vehicle Sales Shares'!T$26</f>
        <v>0.3980521845457608</v>
      </c>
      <c r="U49" s="234">
        <f>(SUMPRODUCT(U28:U48,'Vehicle Sales Shares'!U$5:U$25))/'Vehicle Sales Shares'!U$26</f>
        <v>0.42849977856829113</v>
      </c>
      <c r="V49" s="234">
        <f>(SUMPRODUCT(V28:V48,'Vehicle Sales Shares'!V$5:V$25))/'Vehicle Sales Shares'!V$26</f>
        <v>0.45674410788981112</v>
      </c>
      <c r="W49" s="234">
        <f>(SUMPRODUCT(W28:W48,'Vehicle Sales Shares'!W$5:W$25))/'Vehicle Sales Shares'!W$26</f>
        <v>0.48293112427058077</v>
      </c>
      <c r="X49" s="234">
        <f>(SUMPRODUCT(X28:X48,'Vehicle Sales Shares'!X$5:X$25))/'Vehicle Sales Shares'!X$26</f>
        <v>0.50624188657665214</v>
      </c>
      <c r="Y49" s="234">
        <f>(SUMPRODUCT(Y28:Y48,'Vehicle Sales Shares'!Y$5:Y$25))/'Vehicle Sales Shares'!Y$26</f>
        <v>0.52690430723069892</v>
      </c>
      <c r="Z49" s="234">
        <f>(SUMPRODUCT(Z28:Z48,'Vehicle Sales Shares'!Z$5:Z$25))/'Vehicle Sales Shares'!Z$26</f>
        <v>0.54498127402264085</v>
      </c>
      <c r="AA49" s="234">
        <f>(SUMPRODUCT(AA28:AA48,'Vehicle Sales Shares'!AA$5:AA$25))/'Vehicle Sales Shares'!AA$26</f>
        <v>0.56113813449907013</v>
      </c>
      <c r="AB49" s="234">
        <f>(SUMPRODUCT(AB28:AB48,'Vehicle Sales Shares'!AB$5:AB$25))/'Vehicle Sales Shares'!AB$26</f>
        <v>0.57537562613049653</v>
      </c>
      <c r="AC49" s="198">
        <f>(SUMPRODUCT(AC28:AC48,'Vehicle Sales Shares'!AC$5:AC$25))/'Vehicle Sales Shares'!AC$26</f>
        <v>0.5882031162157757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Graph Urban Planning</vt:lpstr>
      <vt:lpstr>Graph Virtual Clean Car Race</vt:lpstr>
      <vt:lpstr>Vehicle Ownership</vt:lpstr>
      <vt:lpstr>Oil Use</vt:lpstr>
      <vt:lpstr>CO2 Emissions</vt:lpstr>
      <vt:lpstr>Vehicle Sales Shares</vt:lpstr>
      <vt:lpstr>Vehicle Fleet Shares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leaver</dc:creator>
  <cp:lastModifiedBy>samuelson</cp:lastModifiedBy>
  <cp:lastPrinted>2012-07-26T07:40:05Z</cp:lastPrinted>
  <dcterms:created xsi:type="dcterms:W3CDTF">2012-07-09T05:07:06Z</dcterms:created>
  <dcterms:modified xsi:type="dcterms:W3CDTF">2013-02-08T05:53:24Z</dcterms:modified>
</cp:coreProperties>
</file>